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STER\Downloads\"/>
    </mc:Choice>
  </mc:AlternateContent>
  <bookViews>
    <workbookView xWindow="0" yWindow="0" windowWidth="8295" windowHeight="9600" tabRatio="698" activeTab="4"/>
  </bookViews>
  <sheets>
    <sheet name="Índice_x_País" sheetId="6" r:id="rId1"/>
    <sheet name="Índice_x_Dimensión" sheetId="7" r:id="rId2"/>
    <sheet name="Índice_x_Indicadores" sheetId="8" r:id="rId3"/>
    <sheet name="D_Normativa" sheetId="1" r:id="rId4"/>
    <sheet name="D_Labor" sheetId="2" r:id="rId5"/>
    <sheet name="D_Presupuesto" sheetId="3" r:id="rId6"/>
    <sheet name="D_Ciudadana" sheetId="4" r:id="rId7"/>
  </sheets>
  <externalReferences>
    <externalReference r:id="rId8"/>
    <externalReference r:id="rId9"/>
  </externalReferences>
  <definedNames>
    <definedName name="O">#REF!</definedName>
    <definedName name="S">[1]A1_BS_N_Snao!$1:$1048576</definedName>
    <definedName name="T">'[2]1. ARGENTINA'!$A$1:$H$14</definedName>
  </definedNames>
  <calcPr calcId="162913"/>
</workbook>
</file>

<file path=xl/calcChain.xml><?xml version="1.0" encoding="utf-8"?>
<calcChain xmlns="http://schemas.openxmlformats.org/spreadsheetml/2006/main">
  <c r="B17" i="7" l="1"/>
  <c r="C17" i="7"/>
  <c r="D17" i="7"/>
  <c r="E17" i="7"/>
  <c r="BJ17" i="8"/>
  <c r="BI17" i="8"/>
  <c r="BH17" i="8"/>
  <c r="BG17" i="8"/>
  <c r="BF17" i="8"/>
  <c r="BE17" i="8"/>
  <c r="BD17" i="8"/>
  <c r="BC17" i="8"/>
  <c r="BB17" i="8"/>
  <c r="BA17" i="8"/>
  <c r="AZ17" i="8"/>
  <c r="AY17" i="8"/>
  <c r="AX17" i="8"/>
  <c r="AV17" i="8"/>
  <c r="AU17" i="8"/>
  <c r="AT17" i="8"/>
  <c r="AS17" i="8"/>
  <c r="AR17" i="8"/>
  <c r="AQ17" i="8"/>
  <c r="AP17" i="8"/>
  <c r="AO17" i="8"/>
  <c r="AN17" i="8"/>
  <c r="AM17" i="8"/>
  <c r="AK17" i="8"/>
  <c r="AJ17" i="8"/>
  <c r="AI17" i="8"/>
  <c r="AH17" i="8"/>
  <c r="AG17" i="8"/>
  <c r="AF17" i="8"/>
  <c r="AE17" i="8"/>
  <c r="AD17" i="8"/>
  <c r="AC17" i="8"/>
  <c r="AB17" i="8"/>
  <c r="AA17" i="8"/>
  <c r="Z17" i="8"/>
  <c r="Y17" i="8"/>
  <c r="X17" i="8"/>
  <c r="W17" i="8"/>
  <c r="V17" i="8"/>
  <c r="U17" i="8"/>
  <c r="S17" i="8"/>
  <c r="R17" i="8"/>
  <c r="Q17" i="8"/>
  <c r="P17" i="8"/>
  <c r="O17" i="8"/>
  <c r="N17" i="8"/>
  <c r="M17" i="8"/>
  <c r="L17" i="8"/>
  <c r="K17" i="8"/>
  <c r="J17" i="8"/>
  <c r="I17" i="8"/>
  <c r="H17" i="8"/>
  <c r="G17" i="8"/>
  <c r="F17" i="8"/>
  <c r="E17" i="8"/>
  <c r="D17" i="8"/>
  <c r="C17" i="8"/>
  <c r="B17" i="8"/>
  <c r="BK15" i="8"/>
  <c r="BO15" i="8" s="1"/>
  <c r="AW15" i="8"/>
  <c r="BN15" i="8" s="1"/>
  <c r="AL15" i="8"/>
  <c r="BM15" i="8" s="1"/>
  <c r="T15" i="8"/>
  <c r="BL15" i="8" s="1"/>
  <c r="BK14" i="8"/>
  <c r="BO14" i="8" s="1"/>
  <c r="AW14" i="8"/>
  <c r="BN14" i="8" s="1"/>
  <c r="AL14" i="8"/>
  <c r="BM14" i="8" s="1"/>
  <c r="T14" i="8"/>
  <c r="BL14" i="8" s="1"/>
  <c r="BK13" i="8"/>
  <c r="BO13" i="8" s="1"/>
  <c r="AW13" i="8"/>
  <c r="BN13" i="8" s="1"/>
  <c r="AL13" i="8"/>
  <c r="BM13" i="8" s="1"/>
  <c r="T13" i="8"/>
  <c r="BL13" i="8" s="1"/>
  <c r="BK12" i="8"/>
  <c r="BO12" i="8" s="1"/>
  <c r="AW12" i="8"/>
  <c r="BN12" i="8" s="1"/>
  <c r="AL12" i="8"/>
  <c r="BM12" i="8" s="1"/>
  <c r="T12" i="8"/>
  <c r="BL12" i="8" s="1"/>
  <c r="BK11" i="8"/>
  <c r="BO11" i="8" s="1"/>
  <c r="AW11" i="8"/>
  <c r="BN11" i="8" s="1"/>
  <c r="AL11" i="8"/>
  <c r="BM11" i="8" s="1"/>
  <c r="T11" i="8"/>
  <c r="BL11" i="8" s="1"/>
  <c r="BK10" i="8"/>
  <c r="BO10" i="8" s="1"/>
  <c r="AW10" i="8"/>
  <c r="BN10" i="8" s="1"/>
  <c r="AL10" i="8"/>
  <c r="BM10" i="8" s="1"/>
  <c r="T10" i="8"/>
  <c r="BL10" i="8" s="1"/>
  <c r="BK9" i="8"/>
  <c r="BO9" i="8" s="1"/>
  <c r="AW9" i="8"/>
  <c r="BN9" i="8" s="1"/>
  <c r="AL9" i="8"/>
  <c r="BM9" i="8" s="1"/>
  <c r="T9" i="8"/>
  <c r="BL9" i="8" s="1"/>
  <c r="BK8" i="8"/>
  <c r="BO8" i="8" s="1"/>
  <c r="AW8" i="8"/>
  <c r="BN8" i="8" s="1"/>
  <c r="AL8" i="8"/>
  <c r="BM8" i="8" s="1"/>
  <c r="T8" i="8"/>
  <c r="BL8" i="8" s="1"/>
  <c r="BK7" i="8"/>
  <c r="BO7" i="8" s="1"/>
  <c r="AW7" i="8"/>
  <c r="BN7" i="8" s="1"/>
  <c r="AL7" i="8"/>
  <c r="BM7" i="8" s="1"/>
  <c r="T7" i="8"/>
  <c r="BL7" i="8" s="1"/>
  <c r="BK6" i="8"/>
  <c r="BO6" i="8" s="1"/>
  <c r="AW6" i="8"/>
  <c r="BN6" i="8" s="1"/>
  <c r="AL6" i="8"/>
  <c r="BM6" i="8" s="1"/>
  <c r="T6" i="8"/>
  <c r="BL6" i="8" s="1"/>
  <c r="BK5" i="8"/>
  <c r="BO5" i="8" s="1"/>
  <c r="AW5" i="8"/>
  <c r="BN5" i="8" s="1"/>
  <c r="AL5" i="8"/>
  <c r="BM5" i="8" s="1"/>
  <c r="T5" i="8"/>
  <c r="BL5" i="8" s="1"/>
  <c r="BK4" i="8"/>
  <c r="BO4" i="8" s="1"/>
  <c r="AW4" i="8"/>
  <c r="BN4" i="8" s="1"/>
  <c r="AL4" i="8"/>
  <c r="BM4" i="8" s="1"/>
  <c r="T4" i="8"/>
  <c r="BL4" i="8" s="1"/>
  <c r="BK3" i="8"/>
  <c r="BO3" i="8" s="1"/>
  <c r="AW3" i="8"/>
  <c r="BN3" i="8" s="1"/>
  <c r="AL3" i="8"/>
  <c r="AL17" i="8" s="1"/>
  <c r="T3" i="8"/>
  <c r="T17" i="8" s="1"/>
  <c r="J17" i="7"/>
  <c r="I17" i="7"/>
  <c r="H17" i="7"/>
  <c r="G17" i="7"/>
  <c r="F17" i="7"/>
  <c r="C12" i="6"/>
  <c r="C10" i="6"/>
  <c r="C8" i="6"/>
  <c r="C6" i="6"/>
  <c r="C4" i="6"/>
  <c r="B16" i="6"/>
  <c r="C2" i="6"/>
  <c r="C16" i="4"/>
  <c r="D16" i="4"/>
  <c r="E16" i="4"/>
  <c r="F16" i="4"/>
  <c r="G16" i="4"/>
  <c r="H16" i="4"/>
  <c r="I16" i="4"/>
  <c r="J16" i="4"/>
  <c r="K16" i="4"/>
  <c r="L16" i="4"/>
  <c r="M16" i="4"/>
  <c r="N16" i="4"/>
  <c r="B16" i="4"/>
  <c r="B17" i="4" s="1"/>
  <c r="C13" i="3"/>
  <c r="D13" i="3"/>
  <c r="E13" i="3"/>
  <c r="F13" i="3"/>
  <c r="G13" i="3"/>
  <c r="H13" i="3"/>
  <c r="I13" i="3"/>
  <c r="J13" i="3"/>
  <c r="K13" i="3"/>
  <c r="L13" i="3"/>
  <c r="M13" i="3"/>
  <c r="N13" i="3"/>
  <c r="B13" i="3"/>
  <c r="N20" i="2"/>
  <c r="M20" i="2"/>
  <c r="L20" i="2"/>
  <c r="K20" i="2"/>
  <c r="J20" i="2"/>
  <c r="I20" i="2"/>
  <c r="H20" i="2"/>
  <c r="G20" i="2"/>
  <c r="F20" i="2"/>
  <c r="E20" i="2"/>
  <c r="D20" i="2"/>
  <c r="C20" i="2"/>
  <c r="B20" i="2"/>
  <c r="B22" i="1"/>
  <c r="B21" i="1"/>
  <c r="C21" i="1"/>
  <c r="D21" i="1"/>
  <c r="E21" i="1"/>
  <c r="F21" i="1"/>
  <c r="G21" i="1"/>
  <c r="H21" i="1"/>
  <c r="I21" i="1"/>
  <c r="J21" i="1"/>
  <c r="K21" i="1"/>
  <c r="L21" i="1"/>
  <c r="M21" i="1"/>
  <c r="N21" i="1"/>
  <c r="BP4" i="8" l="1"/>
  <c r="BP5" i="8"/>
  <c r="BP6" i="8"/>
  <c r="BP7" i="8"/>
  <c r="BP8" i="8"/>
  <c r="BP9" i="8"/>
  <c r="BP10" i="8"/>
  <c r="BP11" i="8"/>
  <c r="BP12" i="8"/>
  <c r="BP13" i="8"/>
  <c r="BP14" i="8"/>
  <c r="BP15" i="8"/>
  <c r="BL3" i="8"/>
  <c r="AW17" i="8"/>
  <c r="BM3" i="8"/>
  <c r="BK17" i="8"/>
  <c r="C13" i="6"/>
  <c r="C3" i="6"/>
  <c r="C5" i="6"/>
  <c r="C7" i="6"/>
  <c r="C9" i="6"/>
  <c r="C11" i="6"/>
  <c r="C14" i="6"/>
  <c r="B14" i="3"/>
  <c r="B21" i="2"/>
  <c r="BP3" i="8" l="1"/>
  <c r="BP17" i="8" s="1"/>
</calcChain>
</file>

<file path=xl/comments1.xml><?xml version="1.0" encoding="utf-8"?>
<comments xmlns="http://schemas.openxmlformats.org/spreadsheetml/2006/main">
  <authors>
    <author>Mauricio Godoy Godoy</author>
  </authors>
  <commentList>
    <comment ref="C7" authorId="0" shapeId="0">
      <text>
        <r>
          <rPr>
            <b/>
            <sz val="9"/>
            <color rgb="FF000000"/>
            <rFont val="Tahoma"/>
            <family val="2"/>
          </rPr>
          <t>Mauricio Godoy Godoy:</t>
        </r>
        <r>
          <rPr>
            <sz val="9"/>
            <color rgb="FF000000"/>
            <rFont val="Tahoma"/>
            <family val="2"/>
          </rPr>
          <t xml:space="preserve">
NA AUTORIZADO PARA 1.14</t>
        </r>
      </text>
    </comment>
  </commentList>
</comments>
</file>

<file path=xl/sharedStrings.xml><?xml version="1.0" encoding="utf-8"?>
<sst xmlns="http://schemas.openxmlformats.org/spreadsheetml/2006/main" count="256" uniqueCount="99">
  <si>
    <t>Argentina</t>
  </si>
  <si>
    <t>Bolivia</t>
  </si>
  <si>
    <t>Chile</t>
  </si>
  <si>
    <t>Colombia</t>
  </si>
  <si>
    <t>Costa Rica</t>
  </si>
  <si>
    <t>Ecuador</t>
  </si>
  <si>
    <t>Guatemala</t>
  </si>
  <si>
    <t>Honduras</t>
  </si>
  <si>
    <t>México</t>
  </si>
  <si>
    <t>Panamá</t>
  </si>
  <si>
    <t>Paraguay</t>
  </si>
  <si>
    <t>Perú</t>
  </si>
  <si>
    <t>Venezuela</t>
  </si>
  <si>
    <t>Exhaustividad y Publicidad del marco normativo</t>
  </si>
  <si>
    <t xml:space="preserve">Existencia regulación transparencia y AI en el Congreso </t>
  </si>
  <si>
    <t>Participación Ciudadana</t>
  </si>
  <si>
    <t xml:space="preserve">Reglamentación del cabildeo o 'Lobby' </t>
  </si>
  <si>
    <t xml:space="preserve">Registro de intereses </t>
  </si>
  <si>
    <t>Declaraciones Patrimoniales</t>
  </si>
  <si>
    <t xml:space="preserve">Publicación de los temas a tratar en la sesión del pleno </t>
  </si>
  <si>
    <t xml:space="preserve">Obligación de registrar actividad plenaria difusión </t>
  </si>
  <si>
    <t xml:space="preserve">Publicación de los temas a tratar en las sesiones de comisiones </t>
  </si>
  <si>
    <t>Registro de actividad en comisiones</t>
  </si>
  <si>
    <t>Publicidad de los gastos y fiscalización del Congreso o Asamblea</t>
  </si>
  <si>
    <t xml:space="preserve">Oficina de vinculación y atención ciudadana en el Congreso o Asamblea </t>
  </si>
  <si>
    <t xml:space="preserve">Oficinas sub-nacionales de vinculación y atención ciudadana </t>
  </si>
  <si>
    <t>Medios de comunicación</t>
  </si>
  <si>
    <t xml:space="preserve">Informes de gestión de las y los legisladores </t>
  </si>
  <si>
    <t xml:space="preserve">Información personal de las y los legisladores </t>
  </si>
  <si>
    <t xml:space="preserve">Existencia de una regulación e instancia para la ética parlamentaria </t>
  </si>
  <si>
    <t>Política de Género y Grupos Vulnerables</t>
  </si>
  <si>
    <t>Promedio Dimensión Normativa</t>
  </si>
  <si>
    <t>PROMEDIO</t>
  </si>
  <si>
    <t>INDICADOR</t>
  </si>
  <si>
    <t>PROMEDIO PAIS</t>
  </si>
  <si>
    <t>PROMEDIO DIMENSIÓN</t>
  </si>
  <si>
    <t>Documento con los temas a tratar en la sesión de los plenos</t>
  </si>
  <si>
    <t xml:space="preserve">Documento que registre la memoria legislativa en los plenos </t>
  </si>
  <si>
    <t>Asistencia a las sesiones de los plenos</t>
  </si>
  <si>
    <t xml:space="preserve">Votaciones nominales de los plenos </t>
  </si>
  <si>
    <t xml:space="preserve">Versiones estenográficas de las sesiones de los plenos </t>
  </si>
  <si>
    <t xml:space="preserve">Conformación de las comisiones y su agenda </t>
  </si>
  <si>
    <t xml:space="preserve">Asistencia a las sesiones de comisiones </t>
  </si>
  <si>
    <t>Votaciones de las sesiones de comisiones</t>
  </si>
  <si>
    <t>Versiones estenográficas de las sesiones de las comisiones</t>
  </si>
  <si>
    <t xml:space="preserve">Documento que registre la memoria legislativa en las comisiones </t>
  </si>
  <si>
    <t>Asesorías externas</t>
  </si>
  <si>
    <t>Tramitación Legislativa</t>
  </si>
  <si>
    <t>Publicación de información de viajes</t>
  </si>
  <si>
    <t>Registro de obsequios a los congresistas</t>
  </si>
  <si>
    <t>Registro de Reuniones de los Legisladores</t>
  </si>
  <si>
    <t>Discusión y Aprobación del Presupuesto de la Nación</t>
  </si>
  <si>
    <t>Función de Control Político</t>
  </si>
  <si>
    <t>No Aplica</t>
  </si>
  <si>
    <t xml:space="preserve">INDICADORES                                                          Dimensión Participación Ciudadana                    </t>
  </si>
  <si>
    <t xml:space="preserve">INDICADORES                                                       Dimensión Presupuesto y Administración </t>
  </si>
  <si>
    <t>Publicación del presupuesto del Congreso o Asamblea Nacional</t>
  </si>
  <si>
    <t>Informes sobre la ejecución del presupuesto del Congreso o Asamblea Nacional</t>
  </si>
  <si>
    <t xml:space="preserve">Publicación de la ejecución del gasto de las fracciones parlamentarias </t>
  </si>
  <si>
    <t>Auditorías internas y externas practicadas en el Congreso o Asamblea Nacional</t>
  </si>
  <si>
    <t>Publicación de los salarios y otras prestaciones de los congresistas o asambleístas</t>
  </si>
  <si>
    <t>Estructura administrativa del Congreso o Asamblea Nacional</t>
  </si>
  <si>
    <t>Asesores de los congresistas o asambleístas</t>
  </si>
  <si>
    <t>Publicación de los estados financieros por viajes de los legisladores por motivo de trabajo (dentro y fuera del país)</t>
  </si>
  <si>
    <t>Publicación de contratación pública</t>
  </si>
  <si>
    <t xml:space="preserve">Publicación de llamados a concurso del personal del Congreso o Asamblea Nacional </t>
  </si>
  <si>
    <t>Existencia de una oficina de información dentro del Congreso o Asamblea Nacional</t>
  </si>
  <si>
    <t>Existencia de un mecanismo para resolver conflictos</t>
  </si>
  <si>
    <t xml:space="preserve">Canal de televisión del Congreso o de la Asamblea Nacional </t>
  </si>
  <si>
    <t>Utilización de Redes Sociales</t>
  </si>
  <si>
    <t>Plataformas Educativas</t>
  </si>
  <si>
    <t xml:space="preserve">Publicación de información en páginas web </t>
  </si>
  <si>
    <t>Canales de información y comunicación del Congreso o Asamblea Nacional</t>
  </si>
  <si>
    <t>Publicación de información sobre actividades de las y los legisladores</t>
  </si>
  <si>
    <t xml:space="preserve">Publicación de información de las y los legisladores </t>
  </si>
  <si>
    <t>Ingreso de medios de comunicación al recinto del Congreso o Asamblea</t>
  </si>
  <si>
    <t>Participación ciudadana</t>
  </si>
  <si>
    <t>Datos Abiertos</t>
  </si>
  <si>
    <t>Planes de Parlamento Abierto</t>
  </si>
  <si>
    <t xml:space="preserve">INDICADORES                                                       Dimensión Labor del Congreso </t>
  </si>
  <si>
    <t xml:space="preserve">INDICADORES                                                    Dimensión Normativa </t>
  </si>
  <si>
    <t xml:space="preserve">País </t>
  </si>
  <si>
    <t>Media</t>
  </si>
  <si>
    <t>Paises</t>
  </si>
  <si>
    <t>Normativa</t>
  </si>
  <si>
    <t>Labor del Congreso</t>
  </si>
  <si>
    <t>Presupuesto</t>
  </si>
  <si>
    <t>Promedio</t>
  </si>
  <si>
    <t>Resultado por Dimensión</t>
  </si>
  <si>
    <t>ÍNDICE</t>
  </si>
  <si>
    <t>ILTL 2020</t>
  </si>
  <si>
    <t xml:space="preserve">Dimensión Normativa </t>
  </si>
  <si>
    <t xml:space="preserve">Dimensión Labor del Congreso </t>
  </si>
  <si>
    <t xml:space="preserve">Dimensión Presupuesto y Administración </t>
  </si>
  <si>
    <t xml:space="preserve">Dimensión Participación Ciudadana </t>
  </si>
  <si>
    <t xml:space="preserve">Promedio Dimensión Labor del Congreso </t>
  </si>
  <si>
    <t>Promedio Dimensión Presupuesto y Administración</t>
  </si>
  <si>
    <t>Promedio Dimensión Participación Ciudadana</t>
  </si>
  <si>
    <t>Costa Rica aplicó al mecanismo de "No aplica" y fue aprobado por el Grupo de apoyo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</si>
</sst>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64" formatCode="_-* #,##0.00\ _€_-;\-* #,##0.00\ _€_-;_-* &quot;-&quot;??\ _€_-;_-@_-"/>
    <numFmt numFmtId="165" formatCode="0.0%"/>
    <numFmt numFmtId="166" formatCode="0.0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2"/>
      <color theme="1"/>
      <name val="Times New Roman"/>
      <family val="1"/>
    </font>
    <font>
      <sz val="12"/>
      <color theme="1"/>
      <name val="Times New Roman"/>
      <family val="1"/>
    </font>
    <font>
      <sz val="11"/>
      <color theme="1"/>
      <name val="Calibri"/>
      <family val="2"/>
    </font>
    <font>
      <sz val="11"/>
      <color theme="1"/>
      <name val="Arial"/>
      <family val="2"/>
    </font>
    <font>
      <sz val="10"/>
      <color theme="1"/>
      <name val="Arial"/>
      <family val="2"/>
    </font>
    <font>
      <sz val="8"/>
      <color theme="1"/>
      <name val="Times New Roman"/>
      <family val="1"/>
    </font>
    <font>
      <sz val="8"/>
      <color theme="1"/>
      <name val="Calibri"/>
      <family val="2"/>
    </font>
    <font>
      <sz val="8"/>
      <color theme="1"/>
      <name val="Arial"/>
      <family val="2"/>
    </font>
    <font>
      <sz val="10"/>
      <color theme="0"/>
      <name val="Arial"/>
      <family val="2"/>
    </font>
    <font>
      <sz val="10"/>
      <color rgb="FF000000"/>
      <name val="Arial"/>
      <family val="2"/>
    </font>
    <font>
      <sz val="11"/>
      <name val="Arial"/>
      <family val="2"/>
    </font>
    <font>
      <b/>
      <sz val="12"/>
      <color theme="0"/>
      <name val="Times New Roman"/>
      <family val="1"/>
    </font>
    <font>
      <sz val="11"/>
      <color theme="0"/>
      <name val="Arial"/>
      <family val="2"/>
    </font>
    <font>
      <sz val="9"/>
      <color rgb="FF000000"/>
      <name val="Arial"/>
      <family val="2"/>
    </font>
    <font>
      <sz val="10"/>
      <name val="Calibri"/>
      <family val="2"/>
    </font>
    <font>
      <sz val="11"/>
      <color rgb="FF000000"/>
      <name val="Arial"/>
      <family val="2"/>
    </font>
    <font>
      <sz val="12"/>
      <color rgb="FF000000"/>
      <name val="Times New Roman"/>
      <family val="1"/>
    </font>
    <font>
      <b/>
      <sz val="9"/>
      <color rgb="FF000000"/>
      <name val="Tahoma"/>
      <family val="2"/>
    </font>
    <font>
      <sz val="9"/>
      <color rgb="FF000000"/>
      <name val="Tahoma"/>
      <family val="2"/>
    </font>
    <font>
      <b/>
      <sz val="11"/>
      <color theme="1"/>
      <name val="Arial"/>
      <family val="2"/>
    </font>
    <font>
      <sz val="18"/>
      <color theme="1"/>
      <name val="Times New Roman"/>
      <family val="1"/>
    </font>
    <font>
      <b/>
      <sz val="18"/>
      <color theme="1"/>
      <name val="Times New Roman"/>
      <family val="1"/>
    </font>
    <font>
      <sz val="18"/>
      <name val="Arial"/>
      <family val="2"/>
    </font>
    <font>
      <sz val="18"/>
      <color theme="1"/>
      <name val="Arial"/>
      <family val="2"/>
    </font>
    <font>
      <sz val="9"/>
      <color theme="0"/>
      <name val="Arial"/>
      <family val="2"/>
    </font>
    <font>
      <sz val="12"/>
      <color theme="0"/>
      <name val="Arial"/>
      <family val="2"/>
    </font>
    <font>
      <sz val="14"/>
      <color theme="0"/>
      <name val="Arial"/>
      <family val="2"/>
    </font>
    <font>
      <sz val="13"/>
      <color theme="0"/>
      <name val="Arial"/>
      <family val="2"/>
    </font>
  </fonts>
  <fills count="24">
    <fill>
      <patternFill patternType="none"/>
    </fill>
    <fill>
      <patternFill patternType="gray125"/>
    </fill>
    <fill>
      <patternFill patternType="solid">
        <fgColor rgb="FFFFC000"/>
        <bgColor indexed="64"/>
      </patternFill>
    </fill>
    <fill>
      <patternFill patternType="solid">
        <fgColor theme="1" tint="0.34998626667073579"/>
        <bgColor indexed="64"/>
      </patternFill>
    </fill>
    <fill>
      <patternFill patternType="solid">
        <fgColor theme="0"/>
        <bgColor theme="0"/>
      </patternFill>
    </fill>
    <fill>
      <patternFill patternType="solid">
        <fgColor rgb="FFFF33CC"/>
        <bgColor rgb="FFFF33CC"/>
      </patternFill>
    </fill>
    <fill>
      <patternFill patternType="solid">
        <fgColor theme="0" tint="-0.14999847407452621"/>
        <bgColor indexed="64"/>
      </patternFill>
    </fill>
    <fill>
      <patternFill patternType="solid">
        <fgColor theme="0" tint="-0.249977111117893"/>
        <bgColor indexed="64"/>
      </patternFill>
    </fill>
    <fill>
      <patternFill patternType="solid">
        <fgColor rgb="FF00FF00"/>
        <bgColor rgb="FF00FF00"/>
      </patternFill>
    </fill>
    <fill>
      <patternFill patternType="solid">
        <fgColor rgb="FF92D050"/>
        <bgColor indexed="64"/>
      </patternFill>
    </fill>
    <fill>
      <patternFill patternType="solid">
        <fgColor rgb="FF0070C0"/>
        <bgColor indexed="64"/>
      </patternFill>
    </fill>
    <fill>
      <patternFill patternType="solid">
        <fgColor theme="1" tint="0.499984740745262"/>
        <bgColor theme="0"/>
      </patternFill>
    </fill>
    <fill>
      <patternFill patternType="solid">
        <fgColor rgb="FFFFF2CC"/>
        <bgColor rgb="FF000000"/>
      </patternFill>
    </fill>
    <fill>
      <patternFill patternType="solid">
        <fgColor rgb="FFBFBFBF"/>
        <bgColor rgb="FF000000"/>
      </patternFill>
    </fill>
    <fill>
      <patternFill patternType="solid">
        <fgColor theme="1"/>
        <bgColor indexed="64"/>
      </patternFill>
    </fill>
    <fill>
      <patternFill patternType="solid">
        <fgColor rgb="FFA162D0"/>
        <bgColor indexed="64"/>
      </patternFill>
    </fill>
    <fill>
      <patternFill patternType="solid">
        <fgColor rgb="FFFF7979"/>
        <bgColor indexed="64"/>
      </patternFill>
    </fill>
    <fill>
      <patternFill patternType="solid">
        <fgColor rgb="FF92D050"/>
        <bgColor rgb="FFFF5050"/>
      </patternFill>
    </fill>
    <fill>
      <patternFill patternType="solid">
        <fgColor rgb="FF92D050"/>
        <bgColor rgb="FF00FFFF"/>
      </patternFill>
    </fill>
    <fill>
      <patternFill patternType="solid">
        <fgColor rgb="FF92D050"/>
        <bgColor rgb="FF00FF00"/>
      </patternFill>
    </fill>
    <fill>
      <patternFill patternType="solid">
        <fgColor rgb="FF92D050"/>
        <bgColor rgb="FFFF33CC"/>
      </patternFill>
    </fill>
    <fill>
      <patternFill patternType="solid">
        <fgColor rgb="FF00CC00"/>
        <bgColor theme="0"/>
      </patternFill>
    </fill>
    <fill>
      <patternFill patternType="solid">
        <fgColor rgb="FF0070C0"/>
        <bgColor theme="0"/>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indexed="64"/>
      </top>
      <bottom/>
      <diagonal/>
    </border>
    <border>
      <left style="thin">
        <color rgb="FF000000"/>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rgb="FF000000"/>
      </top>
      <bottom style="thin">
        <color rgb="FF000000"/>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xf numFmtId="9" fontId="10" fillId="0" borderId="0" applyFont="0" applyFill="0" applyBorder="0" applyAlignment="0" applyProtection="0"/>
    <xf numFmtId="41" fontId="16" fillId="0" borderId="0" applyFont="0" applyFill="0" applyBorder="0" applyAlignment="0" applyProtection="0"/>
    <xf numFmtId="0" fontId="1" fillId="0" borderId="0"/>
    <xf numFmtId="0" fontId="1" fillId="0" borderId="0"/>
    <xf numFmtId="0" fontId="10" fillId="0" borderId="0"/>
    <xf numFmtId="0" fontId="16" fillId="0" borderId="0"/>
  </cellStyleXfs>
  <cellXfs count="118">
    <xf numFmtId="0" fontId="0" fillId="0" borderId="0" xfId="0"/>
    <xf numFmtId="0" fontId="4" fillId="0" borderId="0" xfId="0" applyFont="1"/>
    <xf numFmtId="0" fontId="5" fillId="0" borderId="0" xfId="0" applyFont="1" applyAlignment="1">
      <alignment horizontal="left"/>
    </xf>
    <xf numFmtId="0" fontId="4" fillId="0" borderId="0" xfId="0" applyFont="1" applyAlignment="1">
      <alignment horizontal="left"/>
    </xf>
    <xf numFmtId="0" fontId="0" fillId="0" borderId="0" xfId="0" applyAlignment="1">
      <alignment wrapText="1"/>
    </xf>
    <xf numFmtId="0" fontId="0" fillId="0" borderId="0" xfId="0" applyAlignment="1"/>
    <xf numFmtId="165" fontId="4" fillId="0" borderId="6" xfId="0" applyNumberFormat="1" applyFont="1" applyBorder="1" applyAlignment="1">
      <alignment horizontal="center"/>
    </xf>
    <xf numFmtId="0" fontId="6" fillId="0" borderId="1" xfId="0" applyFont="1" applyFill="1" applyBorder="1" applyAlignment="1">
      <alignment horizontal="left" wrapText="1"/>
    </xf>
    <xf numFmtId="165" fontId="13" fillId="0" borderId="1" xfId="2" applyNumberFormat="1" applyFont="1" applyBorder="1" applyAlignment="1">
      <alignment horizontal="center" vertical="center" wrapText="1"/>
    </xf>
    <xf numFmtId="165" fontId="13" fillId="0" borderId="1" xfId="2" applyNumberFormat="1" applyFont="1" applyFill="1" applyBorder="1" applyAlignment="1">
      <alignment horizontal="center" vertical="center" wrapText="1"/>
    </xf>
    <xf numFmtId="165" fontId="14" fillId="0" borderId="1" xfId="2" applyNumberFormat="1" applyFont="1" applyFill="1" applyBorder="1" applyAlignment="1">
      <alignment horizontal="center" vertical="center" wrapText="1"/>
    </xf>
    <xf numFmtId="0" fontId="3" fillId="3" borderId="0" xfId="0" applyFont="1" applyFill="1" applyAlignment="1">
      <alignment horizontal="left"/>
    </xf>
    <xf numFmtId="0" fontId="3" fillId="3" borderId="1" xfId="0" applyFont="1" applyFill="1" applyBorder="1" applyAlignment="1">
      <alignment horizontal="left"/>
    </xf>
    <xf numFmtId="0" fontId="0" fillId="0" borderId="0" xfId="0" applyFill="1"/>
    <xf numFmtId="0" fontId="6" fillId="0" borderId="1" xfId="0" applyFont="1" applyFill="1" applyBorder="1" applyAlignment="1">
      <alignment horizontal="left"/>
    </xf>
    <xf numFmtId="0" fontId="8" fillId="0" borderId="11" xfId="0" applyFont="1" applyFill="1" applyBorder="1" applyAlignment="1">
      <alignment horizontal="center" wrapText="1"/>
    </xf>
    <xf numFmtId="0" fontId="9" fillId="0" borderId="12" xfId="0" applyFont="1" applyFill="1" applyBorder="1" applyAlignment="1">
      <alignment vertical="center" wrapText="1"/>
    </xf>
    <xf numFmtId="0" fontId="6" fillId="0" borderId="1" xfId="0" applyFont="1" applyFill="1" applyBorder="1" applyAlignment="1">
      <alignment horizontal="left" vertical="top" wrapText="1"/>
    </xf>
    <xf numFmtId="0" fontId="7" fillId="6" borderId="11" xfId="0" applyFont="1" applyFill="1" applyBorder="1" applyAlignment="1">
      <alignment horizontal="center" vertical="center" wrapText="1"/>
    </xf>
    <xf numFmtId="165" fontId="13" fillId="0" borderId="1" xfId="2" applyNumberFormat="1" applyFont="1" applyBorder="1" applyAlignment="1">
      <alignment horizontal="center" wrapText="1"/>
    </xf>
    <xf numFmtId="0" fontId="10" fillId="0" borderId="0" xfId="3" applyFont="1" applyAlignment="1"/>
    <xf numFmtId="165" fontId="8" fillId="0" borderId="1" xfId="4" applyNumberFormat="1" applyFont="1" applyBorder="1" applyAlignment="1">
      <alignment horizontal="center" vertical="center" wrapText="1"/>
    </xf>
    <xf numFmtId="165" fontId="11" fillId="0" borderId="1" xfId="4" applyNumberFormat="1" applyFont="1" applyBorder="1" applyAlignment="1">
      <alignment horizontal="center" vertical="center"/>
    </xf>
    <xf numFmtId="165" fontId="8" fillId="0" borderId="1" xfId="4" applyNumberFormat="1" applyFont="1" applyBorder="1" applyAlignment="1">
      <alignment horizontal="center"/>
    </xf>
    <xf numFmtId="10" fontId="8" fillId="0" borderId="1" xfId="4" applyNumberFormat="1" applyFont="1" applyBorder="1" applyAlignment="1">
      <alignment horizontal="center" vertical="center" wrapText="1"/>
    </xf>
    <xf numFmtId="0" fontId="7" fillId="11" borderId="13" xfId="3" applyFont="1" applyFill="1" applyBorder="1" applyAlignment="1">
      <alignment horizontal="center" vertical="center" wrapText="1"/>
    </xf>
    <xf numFmtId="165" fontId="8" fillId="8" borderId="1" xfId="4" applyNumberFormat="1" applyFont="1" applyFill="1" applyBorder="1" applyAlignment="1">
      <alignment horizontal="center" vertical="center" wrapText="1"/>
    </xf>
    <xf numFmtId="0" fontId="10" fillId="0" borderId="0" xfId="3" applyFont="1" applyAlignment="1">
      <alignment horizontal="center" vertical="center"/>
    </xf>
    <xf numFmtId="0" fontId="19" fillId="10" borderId="1" xfId="3" applyFont="1" applyFill="1" applyBorder="1" applyAlignment="1">
      <alignment horizontal="center" vertical="center"/>
    </xf>
    <xf numFmtId="0" fontId="8" fillId="4" borderId="3" xfId="3" applyFont="1" applyFill="1" applyBorder="1" applyAlignment="1">
      <alignment horizontal="left" vertical="center" wrapText="1"/>
    </xf>
    <xf numFmtId="0" fontId="20" fillId="9" borderId="1" xfId="3" applyFont="1" applyFill="1" applyBorder="1" applyAlignment="1">
      <alignment horizontal="center" vertical="center" wrapText="1"/>
    </xf>
    <xf numFmtId="2" fontId="0" fillId="0" borderId="1" xfId="5" applyNumberFormat="1" applyFont="1" applyBorder="1" applyAlignment="1">
      <alignment horizontal="center" vertical="center" wrapText="1"/>
    </xf>
    <xf numFmtId="165" fontId="10" fillId="0" borderId="1" xfId="2" applyNumberFormat="1" applyFont="1" applyFill="1" applyBorder="1" applyAlignment="1">
      <alignment horizontal="center" vertical="center" wrapText="1"/>
    </xf>
    <xf numFmtId="165" fontId="23" fillId="0" borderId="2" xfId="2" applyNumberFormat="1" applyFont="1" applyFill="1" applyBorder="1" applyAlignment="1">
      <alignment horizontal="center" vertical="center" wrapText="1"/>
    </xf>
    <xf numFmtId="165" fontId="16" fillId="0" borderId="1" xfId="2" applyNumberFormat="1" applyFont="1" applyFill="1" applyBorder="1" applyAlignment="1">
      <alignment horizontal="center" vertical="center" wrapText="1"/>
    </xf>
    <xf numFmtId="165" fontId="10" fillId="12" borderId="1" xfId="2" applyNumberFormat="1" applyFont="1" applyFill="1" applyBorder="1" applyAlignment="1">
      <alignment horizontal="center" vertical="center" wrapText="1"/>
    </xf>
    <xf numFmtId="165" fontId="23" fillId="0" borderId="4" xfId="2" applyNumberFormat="1" applyFont="1" applyFill="1" applyBorder="1" applyAlignment="1">
      <alignment horizontal="center" vertical="center" wrapText="1"/>
    </xf>
    <xf numFmtId="165" fontId="23" fillId="0" borderId="1" xfId="2" applyNumberFormat="1" applyFont="1" applyFill="1" applyBorder="1" applyAlignment="1">
      <alignment horizontal="center" vertical="center" wrapText="1"/>
    </xf>
    <xf numFmtId="2" fontId="10" fillId="0" borderId="1" xfId="5" applyNumberFormat="1" applyFont="1" applyFill="1" applyBorder="1" applyAlignment="1">
      <alignment horizontal="center" vertical="center" wrapText="1"/>
    </xf>
    <xf numFmtId="165" fontId="16" fillId="13" borderId="1" xfId="2" applyNumberFormat="1" applyFont="1" applyFill="1" applyBorder="1" applyAlignment="1">
      <alignment horizontal="center" vertical="center" wrapText="1"/>
    </xf>
    <xf numFmtId="0" fontId="15" fillId="14" borderId="0" xfId="3" applyFont="1" applyFill="1" applyAlignment="1">
      <alignment horizontal="center" vertical="center" wrapText="1"/>
    </xf>
    <xf numFmtId="9" fontId="26" fillId="9" borderId="1" xfId="0" applyNumberFormat="1" applyFont="1" applyFill="1" applyBorder="1" applyAlignment="1">
      <alignment horizontal="center" vertical="center"/>
    </xf>
    <xf numFmtId="0" fontId="20" fillId="9" borderId="7" xfId="3" applyFont="1" applyFill="1" applyBorder="1" applyAlignment="1">
      <alignment horizontal="center" vertical="center" wrapText="1"/>
    </xf>
    <xf numFmtId="0" fontId="15" fillId="14" borderId="14" xfId="3" applyFont="1" applyFill="1" applyBorder="1" applyAlignment="1">
      <alignment horizontal="center" vertical="center" wrapText="1"/>
    </xf>
    <xf numFmtId="0" fontId="7" fillId="0" borderId="3" xfId="3" applyFont="1" applyFill="1" applyBorder="1" applyAlignment="1">
      <alignment horizontal="center" vertical="center" wrapText="1"/>
    </xf>
    <xf numFmtId="165" fontId="10" fillId="0" borderId="1" xfId="3" applyNumberFormat="1" applyFont="1" applyFill="1" applyBorder="1" applyAlignment="1">
      <alignment horizontal="center" vertical="center"/>
    </xf>
    <xf numFmtId="0" fontId="10" fillId="0" borderId="0" xfId="3" applyFont="1" applyFill="1" applyAlignment="1"/>
    <xf numFmtId="0" fontId="10" fillId="15" borderId="0" xfId="3" applyFont="1" applyFill="1" applyAlignment="1"/>
    <xf numFmtId="0" fontId="10" fillId="2" borderId="0" xfId="3" applyFont="1" applyFill="1" applyAlignment="1"/>
    <xf numFmtId="0" fontId="10" fillId="16" borderId="0" xfId="3" applyFont="1" applyFill="1" applyAlignment="1"/>
    <xf numFmtId="0" fontId="7" fillId="4" borderId="13" xfId="3" applyFont="1" applyFill="1" applyBorder="1" applyAlignment="1">
      <alignment horizontal="center" vertical="center" wrapText="1"/>
    </xf>
    <xf numFmtId="2" fontId="17" fillId="0" borderId="9" xfId="9" applyNumberFormat="1" applyFont="1" applyFill="1" applyBorder="1" applyAlignment="1">
      <alignment horizontal="center" wrapText="1"/>
    </xf>
    <xf numFmtId="2" fontId="8" fillId="0" borderId="0" xfId="3" applyNumberFormat="1" applyFont="1" applyBorder="1" applyAlignment="1">
      <alignment horizontal="center" vertical="center" wrapText="1"/>
    </xf>
    <xf numFmtId="165" fontId="10" fillId="0" borderId="0" xfId="3" applyNumberFormat="1" applyFont="1" applyBorder="1" applyAlignment="1">
      <alignment horizontal="center" vertical="center"/>
    </xf>
    <xf numFmtId="165" fontId="10" fillId="0" borderId="0" xfId="3" applyNumberFormat="1" applyFont="1" applyAlignment="1"/>
    <xf numFmtId="0" fontId="9" fillId="0" borderId="0" xfId="3" applyFont="1" applyAlignment="1">
      <alignment vertical="center" wrapText="1"/>
    </xf>
    <xf numFmtId="166" fontId="10" fillId="0" borderId="0" xfId="3" applyNumberFormat="1" applyFont="1" applyAlignment="1"/>
    <xf numFmtId="0" fontId="27" fillId="0" borderId="2" xfId="3" applyFont="1" applyBorder="1"/>
    <xf numFmtId="0" fontId="30" fillId="0" borderId="0" xfId="3" applyFont="1" applyAlignment="1"/>
    <xf numFmtId="0" fontId="7" fillId="0" borderId="2" xfId="3" applyFont="1" applyFill="1" applyBorder="1" applyAlignment="1">
      <alignment horizontal="center" vertical="center"/>
    </xf>
    <xf numFmtId="0" fontId="21" fillId="0" borderId="1" xfId="6" applyFont="1" applyFill="1" applyBorder="1" applyAlignment="1">
      <alignment horizontal="left" vertical="center" wrapText="1"/>
    </xf>
    <xf numFmtId="165" fontId="20" fillId="7" borderId="1" xfId="4" applyNumberFormat="1" applyFont="1" applyFill="1" applyBorder="1" applyAlignment="1">
      <alignment horizontal="center" vertical="center" wrapText="1"/>
    </xf>
    <xf numFmtId="2" fontId="4" fillId="0" borderId="1" xfId="4" applyNumberFormat="1" applyFont="1" applyBorder="1" applyAlignment="1">
      <alignment horizontal="center" vertical="center" wrapText="1"/>
    </xf>
    <xf numFmtId="2" fontId="4" fillId="0" borderId="1" xfId="5" applyNumberFormat="1" applyFont="1" applyBorder="1" applyAlignment="1">
      <alignment horizontal="center" vertical="center" wrapText="1"/>
    </xf>
    <xf numFmtId="2" fontId="9" fillId="0" borderId="2" xfId="3" applyNumberFormat="1" applyFont="1" applyFill="1" applyBorder="1" applyAlignment="1">
      <alignment horizontal="center" vertical="center" wrapText="1"/>
    </xf>
    <xf numFmtId="2" fontId="10" fillId="0" borderId="2" xfId="3" applyNumberFormat="1" applyFont="1" applyFill="1" applyBorder="1" applyAlignment="1">
      <alignment horizontal="center" vertical="center" wrapText="1"/>
    </xf>
    <xf numFmtId="2" fontId="17" fillId="0" borderId="0" xfId="4" applyNumberFormat="1" applyFont="1" applyFill="1" applyBorder="1" applyAlignment="1">
      <alignment horizontal="center" wrapText="1"/>
    </xf>
    <xf numFmtId="2" fontId="10" fillId="0" borderId="0" xfId="3" applyNumberFormat="1" applyFont="1" applyAlignment="1">
      <alignment horizontal="center"/>
    </xf>
    <xf numFmtId="2" fontId="9" fillId="0" borderId="2" xfId="3" applyNumberFormat="1" applyFont="1" applyBorder="1" applyAlignment="1">
      <alignment horizontal="center" vertical="center" wrapText="1"/>
    </xf>
    <xf numFmtId="2" fontId="12" fillId="5" borderId="2" xfId="3" applyNumberFormat="1" applyFont="1" applyFill="1" applyBorder="1" applyAlignment="1">
      <alignment horizontal="center" vertical="center" wrapText="1"/>
    </xf>
    <xf numFmtId="2" fontId="16" fillId="13" borderId="1" xfId="1" applyNumberFormat="1" applyFont="1" applyFill="1" applyBorder="1" applyAlignment="1">
      <alignment horizontal="center" vertical="center" wrapText="1"/>
    </xf>
    <xf numFmtId="0" fontId="30" fillId="0" borderId="0" xfId="3" applyFont="1" applyFill="1" applyAlignment="1"/>
    <xf numFmtId="0" fontId="10" fillId="0" borderId="0" xfId="3" applyFont="1" applyFill="1" applyAlignment="1">
      <alignment horizontal="center" vertical="center"/>
    </xf>
    <xf numFmtId="0" fontId="19" fillId="10" borderId="1" xfId="3" applyFont="1" applyFill="1" applyBorder="1" applyAlignment="1">
      <alignment horizontal="center" vertical="center" wrapText="1"/>
    </xf>
    <xf numFmtId="2" fontId="8" fillId="17" borderId="2" xfId="3" applyNumberFormat="1" applyFont="1" applyFill="1" applyBorder="1" applyAlignment="1">
      <alignment horizontal="center" vertical="center" wrapText="1"/>
    </xf>
    <xf numFmtId="2" fontId="8" fillId="18" borderId="2" xfId="3" applyNumberFormat="1" applyFont="1" applyFill="1" applyBorder="1" applyAlignment="1">
      <alignment horizontal="center" vertical="center" wrapText="1"/>
    </xf>
    <xf numFmtId="2" fontId="8" fillId="0" borderId="0" xfId="3" applyNumberFormat="1" applyFont="1" applyFill="1" applyBorder="1" applyAlignment="1">
      <alignment horizontal="center" vertical="center" wrapText="1"/>
    </xf>
    <xf numFmtId="2" fontId="10" fillId="9" borderId="1" xfId="3" applyNumberFormat="1" applyFont="1" applyFill="1" applyBorder="1" applyAlignment="1">
      <alignment horizontal="center" vertical="center"/>
    </xf>
    <xf numFmtId="2" fontId="8" fillId="19" borderId="2" xfId="3" applyNumberFormat="1" applyFont="1" applyFill="1" applyBorder="1" applyAlignment="1">
      <alignment horizontal="center" vertical="center" wrapText="1"/>
    </xf>
    <xf numFmtId="2" fontId="8" fillId="20" borderId="5" xfId="3" applyNumberFormat="1" applyFont="1" applyFill="1" applyBorder="1" applyAlignment="1">
      <alignment horizontal="center"/>
    </xf>
    <xf numFmtId="2" fontId="8" fillId="20" borderId="2" xfId="3" applyNumberFormat="1" applyFont="1" applyFill="1" applyBorder="1" applyAlignment="1">
      <alignment horizontal="center"/>
    </xf>
    <xf numFmtId="2" fontId="8" fillId="20" borderId="2" xfId="3" applyNumberFormat="1" applyFont="1" applyFill="1" applyBorder="1" applyAlignment="1">
      <alignment horizontal="center" vertical="center"/>
    </xf>
    <xf numFmtId="2" fontId="8" fillId="0" borderId="0" xfId="3" applyNumberFormat="1" applyFont="1" applyFill="1" applyBorder="1" applyAlignment="1">
      <alignment horizontal="center"/>
    </xf>
    <xf numFmtId="2" fontId="8" fillId="19" borderId="1" xfId="4" applyNumberFormat="1" applyFont="1" applyFill="1" applyBorder="1" applyAlignment="1">
      <alignment horizontal="center" vertical="center" wrapText="1"/>
    </xf>
    <xf numFmtId="2" fontId="8" fillId="17" borderId="1" xfId="4" applyNumberFormat="1" applyFont="1" applyFill="1" applyBorder="1" applyAlignment="1">
      <alignment horizontal="center" wrapText="1"/>
    </xf>
    <xf numFmtId="0" fontId="22" fillId="9" borderId="1" xfId="3" applyFont="1" applyFill="1" applyBorder="1" applyAlignment="1">
      <alignment horizontal="center" vertical="center" wrapText="1"/>
    </xf>
    <xf numFmtId="0" fontId="22" fillId="9" borderId="7" xfId="3" applyFont="1" applyFill="1" applyBorder="1" applyAlignment="1">
      <alignment horizontal="center" vertical="center" wrapText="1"/>
    </xf>
    <xf numFmtId="9" fontId="26" fillId="9" borderId="1" xfId="3" applyNumberFormat="1" applyFont="1" applyFill="1" applyBorder="1" applyAlignment="1">
      <alignment horizontal="center" vertical="center"/>
    </xf>
    <xf numFmtId="0" fontId="31" fillId="10" borderId="1" xfId="3" applyFont="1" applyFill="1" applyBorder="1" applyAlignment="1">
      <alignment horizontal="center" vertical="center" wrapText="1"/>
    </xf>
    <xf numFmtId="0" fontId="18" fillId="21" borderId="13" xfId="3" applyFont="1" applyFill="1" applyBorder="1" applyAlignment="1">
      <alignment horizontal="center" vertical="center" wrapText="1"/>
    </xf>
    <xf numFmtId="0" fontId="32" fillId="14" borderId="0" xfId="3" applyFont="1" applyFill="1" applyAlignment="1">
      <alignment horizontal="center" vertical="center" wrapText="1"/>
    </xf>
    <xf numFmtId="0" fontId="33" fillId="14" borderId="14" xfId="3"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22" borderId="6" xfId="0" applyFont="1" applyFill="1" applyBorder="1" applyAlignment="1">
      <alignment horizontal="center" vertical="center" wrapText="1"/>
    </xf>
    <xf numFmtId="0" fontId="6" fillId="0" borderId="0" xfId="0" applyFont="1" applyFill="1"/>
    <xf numFmtId="0" fontId="19" fillId="10" borderId="1" xfId="3" applyFont="1" applyFill="1" applyBorder="1" applyAlignment="1">
      <alignment horizontal="center" vertical="center"/>
    </xf>
    <xf numFmtId="0" fontId="34" fillId="20" borderId="1" xfId="3" applyFont="1" applyFill="1" applyBorder="1" applyAlignment="1">
      <alignment horizontal="center" vertical="center" wrapText="1"/>
    </xf>
    <xf numFmtId="0" fontId="28" fillId="17" borderId="3" xfId="3" applyFont="1" applyFill="1" applyBorder="1" applyAlignment="1">
      <alignment horizontal="center" vertical="center"/>
    </xf>
    <xf numFmtId="0" fontId="29" fillId="9" borderId="15" xfId="3" applyFont="1" applyFill="1" applyBorder="1" applyAlignment="1">
      <alignment vertical="center"/>
    </xf>
    <xf numFmtId="0" fontId="29" fillId="9" borderId="10" xfId="3" applyFont="1" applyFill="1" applyBorder="1" applyAlignment="1">
      <alignment vertical="center"/>
    </xf>
    <xf numFmtId="0" fontId="28" fillId="18" borderId="3" xfId="3" applyFont="1" applyFill="1" applyBorder="1" applyAlignment="1">
      <alignment horizontal="center" vertical="center"/>
    </xf>
    <xf numFmtId="0" fontId="28" fillId="19" borderId="3" xfId="3" applyFont="1" applyFill="1" applyBorder="1" applyAlignment="1">
      <alignment horizontal="center" vertical="center"/>
    </xf>
    <xf numFmtId="0" fontId="28" fillId="20" borderId="3" xfId="3" applyFont="1" applyFill="1" applyBorder="1" applyAlignment="1">
      <alignment horizontal="center" vertical="center"/>
    </xf>
    <xf numFmtId="0" fontId="32" fillId="17" borderId="4" xfId="3" applyFont="1" applyFill="1" applyBorder="1" applyAlignment="1">
      <alignment horizontal="center" vertical="center" wrapText="1"/>
    </xf>
    <xf numFmtId="0" fontId="32" fillId="17" borderId="5" xfId="3" applyFont="1" applyFill="1" applyBorder="1" applyAlignment="1">
      <alignment horizontal="center" vertical="center" wrapText="1"/>
    </xf>
    <xf numFmtId="0" fontId="19" fillId="18" borderId="4" xfId="3" applyFont="1" applyFill="1" applyBorder="1" applyAlignment="1">
      <alignment horizontal="center" vertical="center" wrapText="1"/>
    </xf>
    <xf numFmtId="0" fontId="19" fillId="18" borderId="5" xfId="3" applyFont="1" applyFill="1" applyBorder="1" applyAlignment="1">
      <alignment horizontal="center" vertical="center" wrapText="1"/>
    </xf>
    <xf numFmtId="0" fontId="32" fillId="19" borderId="4" xfId="3" applyFont="1" applyFill="1" applyBorder="1" applyAlignment="1">
      <alignment horizontal="center" vertical="center" wrapText="1"/>
    </xf>
    <xf numFmtId="0" fontId="32" fillId="19" borderId="5" xfId="3" applyFont="1" applyFill="1" applyBorder="1" applyAlignment="1">
      <alignment horizontal="center" vertical="center" wrapText="1"/>
    </xf>
    <xf numFmtId="165" fontId="2" fillId="0" borderId="7" xfId="0" applyNumberFormat="1"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165" fontId="2" fillId="0" borderId="8" xfId="0" applyNumberFormat="1" applyFont="1" applyBorder="1" applyAlignment="1">
      <alignment horizontal="center"/>
    </xf>
    <xf numFmtId="165" fontId="2" fillId="0" borderId="9" xfId="0" applyNumberFormat="1" applyFont="1" applyBorder="1" applyAlignment="1">
      <alignment horizontal="center"/>
    </xf>
    <xf numFmtId="165" fontId="8" fillId="23" borderId="1" xfId="4" applyNumberFormat="1" applyFont="1" applyFill="1" applyBorder="1" applyAlignment="1">
      <alignment horizontal="center"/>
    </xf>
    <xf numFmtId="165" fontId="10" fillId="23" borderId="1" xfId="2" applyNumberFormat="1" applyFont="1" applyFill="1" applyBorder="1" applyAlignment="1">
      <alignment horizontal="center" vertical="center" wrapText="1"/>
    </xf>
    <xf numFmtId="2" fontId="9" fillId="23" borderId="2" xfId="3" applyNumberFormat="1" applyFont="1" applyFill="1" applyBorder="1" applyAlignment="1">
      <alignment horizontal="center" vertical="center" wrapText="1"/>
    </xf>
    <xf numFmtId="165" fontId="13" fillId="23" borderId="1" xfId="2" applyNumberFormat="1" applyFont="1" applyFill="1" applyBorder="1" applyAlignment="1">
      <alignment horizontal="center" vertical="center" wrapText="1"/>
    </xf>
  </cellXfs>
  <cellStyles count="10">
    <cellStyle name="Millares" xfId="1" builtinId="3"/>
    <cellStyle name="Millares [0] 2" xfId="5"/>
    <cellStyle name="Normal" xfId="0" builtinId="0"/>
    <cellStyle name="Normal 2" xfId="3"/>
    <cellStyle name="Normal 2 2" xfId="6"/>
    <cellStyle name="Normal 2 2 2" xfId="7"/>
    <cellStyle name="Normal 2 3" xfId="9"/>
    <cellStyle name="Normal 3" xfId="8"/>
    <cellStyle name="Porcentaje" xfId="2" builtinId="5"/>
    <cellStyle name="Porcentaje 2" xfId="4"/>
  </cellStyles>
  <dxfs count="13">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s>
  <tableStyles count="0" defaultTableStyle="TableStyleMedium2" defaultPivotStyle="PivotStyleLight16"/>
  <colors>
    <mruColors>
      <color rgb="FF00CC00"/>
      <color rgb="FF9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174163605818917E-2"/>
          <c:y val="0.16531103103637468"/>
          <c:w val="0.95365169564458652"/>
          <c:h val="0.62431068997731221"/>
        </c:manualLayout>
      </c:layout>
      <c:barChart>
        <c:barDir val="col"/>
        <c:grouping val="clustered"/>
        <c:varyColors val="0"/>
        <c:ser>
          <c:idx val="0"/>
          <c:order val="0"/>
          <c:tx>
            <c:strRef>
              <c:f>Índice_x_País!$B$1</c:f>
              <c:strCache>
                <c:ptCount val="1"/>
                <c:pt idx="0">
                  <c:v>ILTL 2020</c:v>
                </c:pt>
              </c:strCache>
            </c:strRef>
          </c:tx>
          <c:spPr>
            <a:solidFill>
              <a:srgbClr val="1DFF83"/>
            </a:solidFill>
            <a:effectLst>
              <a:outerShdw blurRad="50800" dist="38100" dir="2700000" algn="tl" rotWithShape="0">
                <a:prstClr val="black">
                  <a:alpha val="40000"/>
                </a:prstClr>
              </a:outerShdw>
            </a:effectLst>
          </c:spPr>
          <c:invertIfNegative val="0"/>
          <c:dPt>
            <c:idx val="0"/>
            <c:invertIfNegative val="0"/>
            <c:bubble3D val="0"/>
            <c:extLst>
              <c:ext xmlns:c16="http://schemas.microsoft.com/office/drawing/2014/chart" uri="{C3380CC4-5D6E-409C-BE32-E72D297353CC}">
                <c16:uniqueId val="{00000000-83AB-4F39-904C-EA2AB08BF09E}"/>
              </c:ext>
            </c:extLst>
          </c:dPt>
          <c:dPt>
            <c:idx val="1"/>
            <c:invertIfNegative val="0"/>
            <c:bubble3D val="0"/>
            <c:extLst>
              <c:ext xmlns:c16="http://schemas.microsoft.com/office/drawing/2014/chart" uri="{C3380CC4-5D6E-409C-BE32-E72D297353CC}">
                <c16:uniqueId val="{00000001-83AB-4F39-904C-EA2AB08BF09E}"/>
              </c:ext>
            </c:extLst>
          </c:dPt>
          <c:dLbls>
            <c:numFmt formatCode="0.0%" sourceLinked="0"/>
            <c:spPr>
              <a:noFill/>
              <a:ln>
                <a:noFill/>
              </a:ln>
              <a:effectLst/>
            </c:spPr>
            <c:txPr>
              <a:bodyPr/>
              <a:lstStyle/>
              <a:p>
                <a:pPr>
                  <a:defRPr sz="700"/>
                </a:pPr>
                <a:endParaRPr lang="es-EC"/>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Índice_x_País!$A$2:$A$14</c:f>
              <c:strCache>
                <c:ptCount val="13"/>
                <c:pt idx="0">
                  <c:v>Chile</c:v>
                </c:pt>
                <c:pt idx="1">
                  <c:v>Costa Rica</c:v>
                </c:pt>
                <c:pt idx="2">
                  <c:v>Colombia</c:v>
                </c:pt>
                <c:pt idx="3">
                  <c:v>Paraguay</c:v>
                </c:pt>
                <c:pt idx="4">
                  <c:v>México</c:v>
                </c:pt>
                <c:pt idx="5">
                  <c:v>Argentina</c:v>
                </c:pt>
                <c:pt idx="6">
                  <c:v>Guatemala</c:v>
                </c:pt>
                <c:pt idx="7">
                  <c:v>Ecuador</c:v>
                </c:pt>
                <c:pt idx="8">
                  <c:v>Perú</c:v>
                </c:pt>
                <c:pt idx="9">
                  <c:v>Panamá</c:v>
                </c:pt>
                <c:pt idx="10">
                  <c:v>Bolivia</c:v>
                </c:pt>
                <c:pt idx="11">
                  <c:v>Honduras</c:v>
                </c:pt>
                <c:pt idx="12">
                  <c:v>Venezuela</c:v>
                </c:pt>
              </c:strCache>
            </c:strRef>
          </c:cat>
          <c:val>
            <c:numRef>
              <c:f>Índice_x_País!$B$2:$B$14</c:f>
              <c:numCache>
                <c:formatCode>0.0%</c:formatCode>
                <c:ptCount val="13"/>
                <c:pt idx="0">
                  <c:v>0.5964580534457371</c:v>
                </c:pt>
                <c:pt idx="1">
                  <c:v>0.52131109934625541</c:v>
                </c:pt>
                <c:pt idx="2">
                  <c:v>0.47806272953625883</c:v>
                </c:pt>
                <c:pt idx="3">
                  <c:v>0.47766199858148373</c:v>
                </c:pt>
                <c:pt idx="4">
                  <c:v>0.47399999999999998</c:v>
                </c:pt>
                <c:pt idx="5" formatCode="0.00%">
                  <c:v>0.44185508245499039</c:v>
                </c:pt>
                <c:pt idx="6">
                  <c:v>0.41890412372213826</c:v>
                </c:pt>
                <c:pt idx="7">
                  <c:v>0.39747255747384413</c:v>
                </c:pt>
                <c:pt idx="8">
                  <c:v>0.35432423343268921</c:v>
                </c:pt>
                <c:pt idx="9">
                  <c:v>0.35227031306112172</c:v>
                </c:pt>
                <c:pt idx="10">
                  <c:v>0.25874834693492776</c:v>
                </c:pt>
                <c:pt idx="11">
                  <c:v>0.21820476833895944</c:v>
                </c:pt>
                <c:pt idx="12">
                  <c:v>0.16301984396322627</c:v>
                </c:pt>
              </c:numCache>
            </c:numRef>
          </c:val>
          <c:extLst>
            <c:ext xmlns:c16="http://schemas.microsoft.com/office/drawing/2014/chart" uri="{C3380CC4-5D6E-409C-BE32-E72D297353CC}">
              <c16:uniqueId val="{00000002-83AB-4F39-904C-EA2AB08BF09E}"/>
            </c:ext>
          </c:extLst>
        </c:ser>
        <c:dLbls>
          <c:showLegendKey val="0"/>
          <c:showVal val="0"/>
          <c:showCatName val="0"/>
          <c:showSerName val="0"/>
          <c:showPercent val="0"/>
          <c:showBubbleSize val="0"/>
        </c:dLbls>
        <c:gapWidth val="150"/>
        <c:axId val="335789056"/>
        <c:axId val="295621696"/>
      </c:barChart>
      <c:lineChart>
        <c:grouping val="standard"/>
        <c:varyColors val="0"/>
        <c:ser>
          <c:idx val="1"/>
          <c:order val="1"/>
          <c:tx>
            <c:strRef>
              <c:f>Índice_x_País!$C$1</c:f>
              <c:strCache>
                <c:ptCount val="1"/>
                <c:pt idx="0">
                  <c:v>Media</c:v>
                </c:pt>
              </c:strCache>
            </c:strRef>
          </c:tx>
          <c:spPr>
            <a:ln>
              <a:prstDash val="sysDot"/>
            </a:ln>
          </c:spPr>
          <c:marker>
            <c:symbol val="none"/>
          </c:marker>
          <c:dLbls>
            <c:dLbl>
              <c:idx val="11"/>
              <c:layout>
                <c:manualLayout>
                  <c:x val="3.672765310981483E-2"/>
                  <c:y val="-6.2072896524283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3AB-4F39-904C-EA2AB08BF09E}"/>
                </c:ext>
              </c:extLst>
            </c:dLbl>
            <c:numFmt formatCode="0.0%" sourceLinked="0"/>
            <c:spPr>
              <a:solidFill>
                <a:srgbClr val="F4A75A"/>
              </a:solidFill>
            </c:spPr>
            <c:txPr>
              <a:bodyPr/>
              <a:lstStyle/>
              <a:p>
                <a:pPr algn="ctr">
                  <a:defRPr lang="es-ES" sz="700" b="0" i="0" u="none" strike="noStrike" kern="1200" baseline="0">
                    <a:solidFill>
                      <a:srgbClr val="000000"/>
                    </a:solidFill>
                    <a:latin typeface="+mn-lt"/>
                    <a:ea typeface="+mn-ea"/>
                    <a:cs typeface="+mn-cs"/>
                  </a:defRPr>
                </a:pPr>
                <a:endParaRPr lang="es-EC"/>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Índice_x_País!$A$2:$A$14</c:f>
              <c:strCache>
                <c:ptCount val="13"/>
                <c:pt idx="0">
                  <c:v>Chile</c:v>
                </c:pt>
                <c:pt idx="1">
                  <c:v>Costa Rica</c:v>
                </c:pt>
                <c:pt idx="2">
                  <c:v>Colombia</c:v>
                </c:pt>
                <c:pt idx="3">
                  <c:v>Paraguay</c:v>
                </c:pt>
                <c:pt idx="4">
                  <c:v>México</c:v>
                </c:pt>
                <c:pt idx="5">
                  <c:v>Argentina</c:v>
                </c:pt>
                <c:pt idx="6">
                  <c:v>Guatemala</c:v>
                </c:pt>
                <c:pt idx="7">
                  <c:v>Ecuador</c:v>
                </c:pt>
                <c:pt idx="8">
                  <c:v>Perú</c:v>
                </c:pt>
                <c:pt idx="9">
                  <c:v>Panamá</c:v>
                </c:pt>
                <c:pt idx="10">
                  <c:v>Bolivia</c:v>
                </c:pt>
                <c:pt idx="11">
                  <c:v>Honduras</c:v>
                </c:pt>
                <c:pt idx="12">
                  <c:v>Venezuela</c:v>
                </c:pt>
              </c:strCache>
            </c:strRef>
          </c:cat>
          <c:val>
            <c:numRef>
              <c:f>Índice_x_País!$C$2:$C$14</c:f>
              <c:numCache>
                <c:formatCode>0.0%</c:formatCode>
                <c:ptCount val="13"/>
                <c:pt idx="0">
                  <c:v>0.39633024233012554</c:v>
                </c:pt>
                <c:pt idx="1">
                  <c:v>0.39633024233012554</c:v>
                </c:pt>
                <c:pt idx="2">
                  <c:v>0.39633024233012554</c:v>
                </c:pt>
                <c:pt idx="3">
                  <c:v>0.39633024233012554</c:v>
                </c:pt>
                <c:pt idx="4">
                  <c:v>0.39633024233012554</c:v>
                </c:pt>
                <c:pt idx="5">
                  <c:v>0.39633024233012554</c:v>
                </c:pt>
                <c:pt idx="6">
                  <c:v>0.39633024233012554</c:v>
                </c:pt>
                <c:pt idx="7">
                  <c:v>0.39633024233012554</c:v>
                </c:pt>
                <c:pt idx="8">
                  <c:v>0.39633024233012554</c:v>
                </c:pt>
                <c:pt idx="9">
                  <c:v>0.39633024233012554</c:v>
                </c:pt>
                <c:pt idx="10">
                  <c:v>0.39633024233012554</c:v>
                </c:pt>
                <c:pt idx="11">
                  <c:v>0.39633024233012554</c:v>
                </c:pt>
                <c:pt idx="12">
                  <c:v>0.39633024233012554</c:v>
                </c:pt>
              </c:numCache>
            </c:numRef>
          </c:val>
          <c:smooth val="0"/>
          <c:extLst>
            <c:ext xmlns:c16="http://schemas.microsoft.com/office/drawing/2014/chart" uri="{C3380CC4-5D6E-409C-BE32-E72D297353CC}">
              <c16:uniqueId val="{00000004-83AB-4F39-904C-EA2AB08BF09E}"/>
            </c:ext>
          </c:extLst>
        </c:ser>
        <c:dLbls>
          <c:showLegendKey val="0"/>
          <c:showVal val="0"/>
          <c:showCatName val="0"/>
          <c:showSerName val="0"/>
          <c:showPercent val="0"/>
          <c:showBubbleSize val="0"/>
        </c:dLbls>
        <c:marker val="1"/>
        <c:smooth val="0"/>
        <c:axId val="335789056"/>
        <c:axId val="295621696"/>
      </c:lineChart>
      <c:catAx>
        <c:axId val="335789056"/>
        <c:scaling>
          <c:orientation val="minMax"/>
        </c:scaling>
        <c:delete val="0"/>
        <c:axPos val="b"/>
        <c:numFmt formatCode="General" sourceLinked="0"/>
        <c:majorTickMark val="out"/>
        <c:minorTickMark val="none"/>
        <c:tickLblPos val="nextTo"/>
        <c:txPr>
          <a:bodyPr rot="-5400000" vert="horz"/>
          <a:lstStyle/>
          <a:p>
            <a:pPr>
              <a:defRPr sz="1000"/>
            </a:pPr>
            <a:endParaRPr lang="es-EC"/>
          </a:p>
        </c:txPr>
        <c:crossAx val="295621696"/>
        <c:crosses val="autoZero"/>
        <c:auto val="1"/>
        <c:lblAlgn val="ctr"/>
        <c:lblOffset val="100"/>
        <c:noMultiLvlLbl val="0"/>
      </c:catAx>
      <c:valAx>
        <c:axId val="295621696"/>
        <c:scaling>
          <c:orientation val="minMax"/>
          <c:max val="1"/>
          <c:min val="0"/>
        </c:scaling>
        <c:delete val="0"/>
        <c:axPos val="l"/>
        <c:numFmt formatCode="0%" sourceLinked="0"/>
        <c:majorTickMark val="out"/>
        <c:minorTickMark val="none"/>
        <c:tickLblPos val="nextTo"/>
        <c:crossAx val="335789056"/>
        <c:crosses val="autoZero"/>
        <c:crossBetween val="between"/>
        <c:majorUnit val="0.1"/>
      </c:valAx>
    </c:plotArea>
    <c:legend>
      <c:legendPos val="t"/>
      <c:layout>
        <c:manualLayout>
          <c:xMode val="edge"/>
          <c:yMode val="edge"/>
          <c:x val="0.10131281204977344"/>
          <c:y val="3.8658670863332238E-2"/>
          <c:w val="0.38745773056944405"/>
          <c:h val="6.8108901641532091E-2"/>
        </c:manualLayout>
      </c:layout>
      <c:overlay val="0"/>
      <c:txPr>
        <a:bodyPr/>
        <a:lstStyle/>
        <a:p>
          <a:pPr>
            <a:defRPr sz="900"/>
          </a:pPr>
          <a:endParaRPr lang="es-EC"/>
        </a:p>
      </c:txPr>
    </c:legend>
    <c:plotVisOnly val="1"/>
    <c:dispBlanksAs val="gap"/>
    <c:showDLblsOverMax val="0"/>
  </c:chart>
  <c:spPr>
    <a:ln>
      <a:solidFill>
        <a:schemeClr val="accent5">
          <a:lumMod val="60000"/>
          <a:lumOff val="4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217593</xdr:colOff>
      <xdr:row>0</xdr:row>
      <xdr:rowOff>182880</xdr:rowOff>
    </xdr:from>
    <xdr:to>
      <xdr:col>11</xdr:col>
      <xdr:colOff>401018</xdr:colOff>
      <xdr:row>17</xdr:row>
      <xdr:rowOff>172811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S_RESULTADOS_fin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NTAJES%20FINAL%20ILTL_2_07_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Congreso"/>
      <sheetName val="BS_DN_Panam"/>
      <sheetName val="BS_DN_Chile"/>
      <sheetName val="BS_DN_Hond"/>
      <sheetName val="BS_DN_Guat"/>
      <sheetName val="BS_DN_Ecuad"/>
      <sheetName val="BS_DN_CRica"/>
      <sheetName val="BS_DN_Col"/>
      <sheetName val="BS_DN_Bolv"/>
      <sheetName val="BS_DN_Arg"/>
      <sheetName val="BS_DN_Peru"/>
      <sheetName val="BS_DN_Venuez"/>
      <sheetName val="BS_DN_Mex"/>
      <sheetName val="BS_DN_Parag"/>
      <sheetName val="A_BS_utao"/>
      <sheetName val="A1_BS_N_Snao"/>
      <sheetName val="Nº"/>
      <sheetName val="Hoja5"/>
      <sheetName val="BS_DL_Venez"/>
      <sheetName val="BS_DL_Peru"/>
      <sheetName val="BS_DL_Panam"/>
      <sheetName val="BS_DL_Hond"/>
      <sheetName val="BS_DL_Guat"/>
      <sheetName val="BS_DL_Ecuad"/>
      <sheetName val="BS_DL_CRica"/>
      <sheetName val="BS_DL_Mex"/>
      <sheetName val="BS_DL_Colom"/>
      <sheetName val="BS_DL_Chile"/>
      <sheetName val="BS_DL_Parag"/>
      <sheetName val="BS_DL_Arg"/>
      <sheetName val="BS_DL_Bolv"/>
      <sheetName val="B_BS_utao"/>
      <sheetName val="B_BS_Snao"/>
      <sheetName val="Indicador - DNormativa"/>
      <sheetName val="Indicador - DLab"/>
      <sheetName val="NUBE"/>
      <sheetName val="ARGENTINA"/>
      <sheetName val="BS_DP_Bolv"/>
      <sheetName val="BS_DP_Chile"/>
      <sheetName val="BS_DP_Col"/>
      <sheetName val="BS_DP_CRica"/>
      <sheetName val="BS_DP_Ecuad"/>
      <sheetName val="BS_DP_Guat"/>
      <sheetName val="BS_DP_Hond"/>
      <sheetName val="BS_DP_Panam"/>
      <sheetName val="BS_DP_Peru"/>
      <sheetName val="BS_DP_Mex"/>
      <sheetName val="BS_DP_Parag"/>
      <sheetName val="BS_DP_Venez"/>
      <sheetName val="BS_DP_Arg"/>
      <sheetName val="3_BS_utao"/>
      <sheetName val="3_BS_Snao"/>
      <sheetName val="Indicador - D$"/>
      <sheetName val="BS_DPC_Arg"/>
      <sheetName val="4_BS_utao"/>
      <sheetName val="4_BS_Snao"/>
      <sheetName val="Indicador - DCiud"/>
      <sheetName val="Revision DNormativa"/>
      <sheetName val="Revision DLabor"/>
      <sheetName val="PAIS"/>
      <sheetName val="Datos Historicos"/>
      <sheetName val="Revision 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Escoja un país</v>
          </cell>
          <cell r="B1" t="str">
            <v>Response</v>
          </cell>
          <cell r="C1" t="str">
            <v>Argentina</v>
          </cell>
          <cell r="D1" t="str">
            <v>Bolivia</v>
          </cell>
          <cell r="E1" t="str">
            <v>Chile</v>
          </cell>
          <cell r="F1" t="str">
            <v>Colombia</v>
          </cell>
          <cell r="G1" t="str">
            <v>México</v>
          </cell>
          <cell r="H1" t="str">
            <v>Paraguay</v>
          </cell>
        </row>
        <row r="2">
          <cell r="A2" t="str">
            <v>¿Cuál es el nombre de la organización evaluadora?</v>
          </cell>
          <cell r="B2" t="str">
            <v>Open-Ended Response</v>
          </cell>
          <cell r="C2" t="str">
            <v>Directorio Legislativo</v>
          </cell>
          <cell r="D2" t="str">
            <v xml:space="preserve">Fundación CONSTRUIR </v>
          </cell>
          <cell r="E2" t="str">
            <v>Chile Transparente</v>
          </cell>
          <cell r="F2" t="str">
            <v>Congreso Visible</v>
          </cell>
          <cell r="G2" t="str">
            <v>Fundar, Centro de Análisis e Investigación, Transparencia Mexicana y Visión Legislativa</v>
          </cell>
          <cell r="H2" t="str">
            <v>Semillas Para la Democracia</v>
          </cell>
        </row>
        <row r="3">
          <cell r="A3" t="str">
            <v>¿Cuál es la estructura del parlamento a evaluar?</v>
          </cell>
          <cell r="B3" t="str">
            <v>Response</v>
          </cell>
          <cell r="C3" t="str">
            <v>b)Bicameral</v>
          </cell>
          <cell r="D3" t="str">
            <v>b)Bicameral</v>
          </cell>
          <cell r="E3" t="str">
            <v>b)Bicameral</v>
          </cell>
          <cell r="F3" t="str">
            <v>b)Bicameral</v>
          </cell>
          <cell r="G3" t="str">
            <v>b)Bicameral</v>
          </cell>
          <cell r="H3" t="str">
            <v>b)Bicameral</v>
          </cell>
        </row>
        <row r="4">
          <cell r="A4" t="str">
            <v>¿Cuál es el nombre del evaluador?</v>
          </cell>
          <cell r="B4" t="str">
            <v>Open-Ended Response</v>
          </cell>
          <cell r="C4" t="str">
            <v>Chiara Balestrero</v>
          </cell>
          <cell r="D4" t="str">
            <v>Sergio Mendoza Reyes</v>
          </cell>
          <cell r="E4" t="str">
            <v>Michel Figueroa</v>
          </cell>
          <cell r="F4" t="str">
            <v>Beatriz Helena Gil</v>
          </cell>
          <cell r="G4" t="str">
            <v>Anaid García Tobón, Janet Oropeza Eng, Juan Pablo Mansur, Lucía Petersen</v>
          </cell>
          <cell r="H4" t="str">
            <v>María Paz Moreno</v>
          </cell>
        </row>
        <row r="5">
          <cell r="A5" t="str">
            <v>1.2.4. ¿Existe una ley/reglamento y/o normativa que regule específicamente la obligación de transparencia activa y establezca las materias que deberán disponerse permanente al público a través del sitio electrónico de la Cámara?</v>
          </cell>
          <cell r="B5" t="str">
            <v>Response</v>
          </cell>
          <cell r="C5" t="str">
            <v>a) Sí (es obligatorio señalar nombre de la norma en observaciones)</v>
          </cell>
          <cell r="D5" t="str">
            <v>b) No</v>
          </cell>
          <cell r="E5" t="str">
            <v>a) Sí (es obligatorio señalar nombre de la norma en observaciones)</v>
          </cell>
          <cell r="F5" t="str">
            <v>a) Sí (es obligatorio señalar nombre de la norma en observaciones)</v>
          </cell>
          <cell r="G5" t="str">
            <v>a) Sí (es obligatorio señalar nombre de la norma en observaciones)</v>
          </cell>
          <cell r="H5" t="str">
            <v>a) Sí (es obligatorio señalar nombre de la norma en observaciones)</v>
          </cell>
        </row>
        <row r="6">
          <cell r="B6" t="str">
            <v>Observaciones</v>
          </cell>
          <cell r="C6" t="str">
            <v>Ley 27.275 de Acceso a la Información Pública</v>
          </cell>
          <cell r="E6" t="str">
            <v>Ley 20285</v>
          </cell>
          <cell r="F6" t="str">
            <v>Ley 1712 de 2014 Por medio de la cual se crea la Ley de Transparencia y del Derecho de Acceso a la Información Pública Nacional y se dictan otras disposiciones y el Decreto Nacional 103 de 2015 que la reglamenta</v>
          </cell>
          <cell r="G6" t="str">
            <v>Existe la Ley Federal de Transparencia y Acceso a la Información Pública, que aplica para el poder legislativo. El artículo 68 y el 70 mencionan las obligaciones de transparencia activa del poder legislativo. la Ley Federal está disponible aquí http://www.dof.gob.mx/avisos/2493/SG_090516/SG_090516.html#:~:text=La%20presente%20Ley%20es%20de,%2C%20%C3%B3rganos%20aut%C3%B3nomos%2C%20partidos%20pol%C3%ADticos%2C</v>
          </cell>
          <cell r="H6" t="str">
            <v>Ley N° 5282/14</v>
          </cell>
        </row>
        <row r="7">
          <cell r="A7" t="str">
            <v>1.2.6. ¿Existe una ley/reglamento y/o normativa que regule específicamente la adopción de una política de datos abiertos en el poder legislativo?</v>
          </cell>
          <cell r="B7" t="str">
            <v>Response</v>
          </cell>
          <cell r="C7" t="str">
            <v>b) No</v>
          </cell>
          <cell r="D7" t="str">
            <v>b) No</v>
          </cell>
          <cell r="E7" t="str">
            <v>b) No</v>
          </cell>
          <cell r="F7" t="str">
            <v>a) Sí (es obligatorio señalar el nombre de la norma en observaciones)</v>
          </cell>
          <cell r="G7" t="str">
            <v>b) No</v>
          </cell>
          <cell r="H7" t="str">
            <v>a) Sí (es obligatorio señalar el nombre de la norma en observaciones)</v>
          </cell>
        </row>
        <row r="8">
          <cell r="B8" t="str">
            <v>Observaciones</v>
          </cell>
          <cell r="C8" t="str">
            <v xml:space="preserve">No existe en Argentina una normativa que regule una política de datos abiertos. No obstante, la próxima pregunta obligatoria que me figura en el cuestionario es sobre los principios de datos abiertos de esa normativa. No debería tener que responderla porque no aplica, pero dado que de lo contrario no me deja avanzar seleccionaré "datos accesibles y reutilizables". </v>
          </cell>
          <cell r="F8" t="str">
            <v>Instructivo técnico para el registro de usuario y publicación de datos abiertos del Senado de la República</v>
          </cell>
          <cell r="H8" t="str">
            <v>Ley N° 5282/14</v>
          </cell>
        </row>
        <row r="9">
          <cell r="A9" t="str">
            <v>1.2.6.a. ¿La ley/reglamento y/o normativa que regula específicamente la política de datos abiertos, contempla los siguientes principios?:</v>
          </cell>
          <cell r="B9" t="str">
            <v>a) Datos abiertos por defecto</v>
          </cell>
          <cell r="H9" t="str">
            <v>a) Datos abiertos por defecto</v>
          </cell>
        </row>
        <row r="10">
          <cell r="B10" t="str">
            <v>b) Datos accesibles y utilizables</v>
          </cell>
          <cell r="C10" t="str">
            <v>b) Datos accesibles y utilizables</v>
          </cell>
          <cell r="F10" t="str">
            <v>b) Datos accesibles y utilizables</v>
          </cell>
          <cell r="H10" t="str">
            <v>b) Datos accesibles y utilizables</v>
          </cell>
        </row>
        <row r="11">
          <cell r="B11" t="str">
            <v>c) Datos comparables e interoperables</v>
          </cell>
          <cell r="F11" t="str">
            <v>c) Datos comparables e interoperables</v>
          </cell>
          <cell r="H11" t="str">
            <v>c) Datos comparables e interoperables</v>
          </cell>
        </row>
        <row r="12">
          <cell r="B12" t="str">
            <v>d) Considera una escala de apertura de datos</v>
          </cell>
          <cell r="D12" t="str">
            <v>d) Considera una escala de apertura de datos</v>
          </cell>
        </row>
        <row r="13">
          <cell r="A13" t="str">
            <v>1.2.8. ¿Existe una ley/reglamento y/o normativa que regule específicamente la gestión de las solicitudes de acceso a la información pública en la Cámara?</v>
          </cell>
          <cell r="B13" t="str">
            <v>Response</v>
          </cell>
          <cell r="C13" t="str">
            <v>a) Sí (es obligatorio señalar nombre de la norma en observaciones)</v>
          </cell>
          <cell r="D13" t="str">
            <v>b) No</v>
          </cell>
          <cell r="E13" t="str">
            <v>a) Sí (es obligatorio señalar nombre de la norma en observaciones)</v>
          </cell>
          <cell r="F13" t="str">
            <v>a) Sí (es obligatorio señalar nombre de la norma en observaciones)</v>
          </cell>
          <cell r="G13" t="str">
            <v>a) Sí (es obligatorio señalar nombre de la norma en observaciones)</v>
          </cell>
          <cell r="H13" t="str">
            <v>a) Sí (es obligatorio señalar nombre de la norma en observaciones)</v>
          </cell>
        </row>
        <row r="14">
          <cell r="B14" t="str">
            <v>Observaciones</v>
          </cell>
          <cell r="C14" t="str">
            <v>Ley 27.275 de Acceso a la Información Pública</v>
          </cell>
          <cell r="E14" t="str">
            <v>ley 20285</v>
          </cell>
          <cell r="F14" t="str">
            <v>Resolución 1335 del 12 de diciembre de 2017 (Por la cual se adoptan Instrumentos de Gestión de Información Pública del Senado de la República).</v>
          </cell>
          <cell r="G14" t="str">
            <v xml:space="preserve">Dichas regulaciones se encuentran contenidas en la Ley General de Transparencia y Acceso a la Información Pública y la Ley Federal de Transparrencia y Acceso a la Información Pública. </v>
          </cell>
          <cell r="H14" t="str">
            <v>Ley N° 5282/14</v>
          </cell>
        </row>
        <row r="15">
          <cell r="A15" t="str">
            <v>1.2.8.a. ¿La ley/reglamento y/o normativa que regula específicamente la gestión de las solicitudes de acceso a la información pública contempla la definición de criterios y estándares sobre?</v>
          </cell>
          <cell r="B15" t="str">
            <v>a) Ingreso, recepción y gestión de las solicitudes de acceso a la información</v>
          </cell>
          <cell r="C15" t="str">
            <v>a) Ingreso, recepción y gestión de las solicitudes de acceso a la información</v>
          </cell>
          <cell r="D15" t="str">
            <v>a) Ingreso, recepción y gestión de las solicitudes de acceso a la información</v>
          </cell>
          <cell r="E15" t="str">
            <v>a) Ingreso, recepción y gestión de las solicitudes de acceso a la información</v>
          </cell>
          <cell r="F15" t="str">
            <v>a) Ingreso, recepción y gestión de las solicitudes de acceso a la información</v>
          </cell>
          <cell r="G15" t="str">
            <v>a) Ingreso, recepción y gestión de las solicitudes de acceso a la información</v>
          </cell>
          <cell r="H15" t="str">
            <v>a) Ingreso, recepción y gestión de las solicitudes de acceso a la información</v>
          </cell>
        </row>
        <row r="16">
          <cell r="B16" t="str">
            <v>b) Plazos de respuesta</v>
          </cell>
          <cell r="C16" t="str">
            <v>b) Plazos de respuesta</v>
          </cell>
          <cell r="E16" t="str">
            <v>b) Plazos de respuesta</v>
          </cell>
          <cell r="F16" t="str">
            <v>b) Plazos de respuesta</v>
          </cell>
          <cell r="G16" t="str">
            <v>b) Plazos de respuesta</v>
          </cell>
          <cell r="H16" t="str">
            <v>b) Plazos de respuesta</v>
          </cell>
        </row>
        <row r="17">
          <cell r="B17" t="str">
            <v>c) Régimen de excepciones</v>
          </cell>
          <cell r="C17" t="str">
            <v>c) Régimen de excepciones</v>
          </cell>
          <cell r="E17" t="str">
            <v>c) Régimen de excepciones</v>
          </cell>
          <cell r="F17" t="str">
            <v>c) Régimen de excepciones</v>
          </cell>
          <cell r="G17" t="str">
            <v>c) Régimen de excepciones</v>
          </cell>
        </row>
        <row r="18">
          <cell r="B18" t="str">
            <v>d) Derecho a reclamo o amparo por negativa de información</v>
          </cell>
          <cell r="C18" t="str">
            <v>d) Derecho a reclamo o amparo por negativa de información</v>
          </cell>
          <cell r="E18" t="str">
            <v>d) Derecho a reclamo o amparo por negativa de información</v>
          </cell>
          <cell r="F18" t="str">
            <v>d) Derecho a reclamo o amparo por negativa de información</v>
          </cell>
          <cell r="G18" t="str">
            <v>d) Derecho a reclamo o amparo por negativa de información</v>
          </cell>
          <cell r="H18" t="str">
            <v>d) Derecho a reclamo o amparo por negativa de información</v>
          </cell>
        </row>
        <row r="19">
          <cell r="A19" t="str">
            <v>1.3.12. ¿Existe una ley/reglamento y/o normativa que regule específicamente la participación ciudadama en la Cámara?</v>
          </cell>
          <cell r="B19" t="str">
            <v>Response</v>
          </cell>
          <cell r="C19" t="str">
            <v>a) Sí (es obligatorio señalar nombre de la normativa en observaciones)</v>
          </cell>
          <cell r="D19" t="str">
            <v>a) Sí (es obligatorio señalar nombre de la normativa en observaciones)</v>
          </cell>
          <cell r="E19" t="str">
            <v>a) Sí (es obligatorio señalar nombre de la normativa en observaciones)</v>
          </cell>
          <cell r="F19" t="str">
            <v>a) Sí (es obligatorio señalar nombre de la normativa en observaciones)</v>
          </cell>
          <cell r="G19" t="str">
            <v>a) Sí (es obligatorio señalar nombre de la normativa en observaciones)</v>
          </cell>
          <cell r="H19" t="str">
            <v>b) No</v>
          </cell>
        </row>
        <row r="20">
          <cell r="B20" t="str">
            <v>Observaciones</v>
          </cell>
          <cell r="C20" t="str">
            <v>Existe la posibilidad de realizar una consulta popular vinculante, la cual se encuentra contemplada en la Constitución Nacional como iniciativa de la Cámara de Diputados (art. 40), pero nunca ha sido utilizada. No es una obligación ni un mandato, sino una posibilidad. Por otro lado, también pueden realizarse Audiencias Públicas durante el tratamiento de algunos temas durante la etapa de comisiones, contempladas en el artículo 99 del Reglamento del Senado. El reglamento además prevee, en el art. 22 ter, que se realicen audiencias públicas para la designación de los jueces y conjueces de la Corte Suprema de Justicia, de magistrados del Poder Judicial de la Nación y del Ministerio Público.</v>
          </cell>
          <cell r="D20" t="str">
            <v xml:space="preserve">Reglamento de Participación Ciudadana y Deliberación Pública de la Cámara de Senadores </v>
          </cell>
          <cell r="E20" t="str">
            <v>Sí, Reglamento de Participación Ciudadana aprobado por la Sala del Senado en octubre de 2020.</v>
          </cell>
          <cell r="F20" t="str">
            <v>Ley 5 de 1992 o Reglamento del Congreso</v>
          </cell>
          <cell r="G20" t="str">
            <v>Tanto la Constitución Política de los Estados Unidos Mexicanos como la Ley Orgánica del Congreso  General de los Estados Unidos Mexicanos contemplan la figura de la iniciativa ciudadana. Acá la CPEUM http://www.diputados.gob.mx/LeyesBiblio/ref/cpeum.htm acá la ley orgánica del congreso http://www.diputados.gob.mx/LeyesBiblio/ref/locg.htm</v>
          </cell>
        </row>
        <row r="21">
          <cell r="A21" t="str">
            <v>1.3.13. ¿Existe una ley/reglamento y/o normativa en el que se establezca una política de parlamento abierto en el poder legislativo?</v>
          </cell>
          <cell r="B21" t="str">
            <v>Response</v>
          </cell>
          <cell r="C21" t="str">
            <v>a) Sí (es obligatorio señalar nombre de la normativa en observaciones)</v>
          </cell>
          <cell r="D21" t="str">
            <v>b) No</v>
          </cell>
          <cell r="E21" t="str">
            <v>b) No</v>
          </cell>
          <cell r="F21" t="str">
            <v>b) No</v>
          </cell>
          <cell r="G21" t="str">
            <v>b) No</v>
          </cell>
          <cell r="H21" t="str">
            <v>a) Sí (es obligatorio señalar nombre de la normativa en observaciones)</v>
          </cell>
        </row>
        <row r="22">
          <cell r="B22" t="str">
            <v>Observaciones</v>
          </cell>
          <cell r="C22" t="str">
            <v xml:space="preserve">La Resolución 0009/19 establece como política de apertura parlamentaria del Congreso la elaboración de Planes de Acción de Congreso Abierto, dentro de los lineamientos de la Alianza para el Gobierno Abierto (OGP).  </v>
          </cell>
          <cell r="F22" t="str">
            <v>Los compromisos y avances en la materia se han dado por voluntad política de las Mesas Directivas</v>
          </cell>
          <cell r="H22" t="str">
            <v>Resolución 201/2018</v>
          </cell>
        </row>
        <row r="23">
          <cell r="A23" t="str">
            <v>1.7.18. ¿Está regulada la publicación de los asuntos que serán tratados en la sesión plenaria?</v>
          </cell>
          <cell r="B23" t="str">
            <v>Response</v>
          </cell>
          <cell r="C23" t="str">
            <v>a) Sí</v>
          </cell>
          <cell r="D23" t="str">
            <v>b) No</v>
          </cell>
          <cell r="E23" t="str">
            <v>a) Sí</v>
          </cell>
          <cell r="F23" t="str">
            <v>a) Sí</v>
          </cell>
          <cell r="G23" t="str">
            <v>a) Sí</v>
          </cell>
          <cell r="H23" t="str">
            <v>a) Sí</v>
          </cell>
        </row>
        <row r="24">
          <cell r="A24" t="str">
            <v>1.7.18.a. Según la norma ¿Cuáles de los siguientes temas forman parte de los asuntos a ser tratados en la sesión plenaria?</v>
          </cell>
          <cell r="B24" t="str">
            <v>a) Orden del día.</v>
          </cell>
          <cell r="C24" t="str">
            <v>a) Orden del día.</v>
          </cell>
          <cell r="E24" t="str">
            <v>a) Orden del día.</v>
          </cell>
          <cell r="F24" t="str">
            <v>a) Orden del día.</v>
          </cell>
          <cell r="G24" t="str">
            <v>a) Orden del día.</v>
          </cell>
          <cell r="H24" t="str">
            <v>a) Orden del día.</v>
          </cell>
        </row>
        <row r="25">
          <cell r="B25" t="str">
            <v>b) Proyectos de ley.</v>
          </cell>
          <cell r="C25" t="str">
            <v>b) Proyectos de ley.</v>
          </cell>
          <cell r="E25" t="str">
            <v>b) Proyectos de ley.</v>
          </cell>
          <cell r="F25" t="str">
            <v>b) Proyectos de ley.</v>
          </cell>
          <cell r="G25" t="str">
            <v>b) Proyectos de ley.</v>
          </cell>
          <cell r="H25" t="str">
            <v>b) Proyectos de ley.</v>
          </cell>
        </row>
        <row r="26">
          <cell r="B26" t="str">
            <v>c) Toda comunicación o asunto proyectado para su tratamiento en la sesión.</v>
          </cell>
          <cell r="C26" t="str">
            <v>c) Toda comunicación o asunto proyectado para su tratamiento en la sesión.</v>
          </cell>
          <cell r="D26" t="str">
            <v>c) Toda comunicación o asunto proyectado para su tratamiento en la sesión.</v>
          </cell>
          <cell r="E26" t="str">
            <v>c) Toda comunicación o asunto proyectado para su tratamiento en la sesión.</v>
          </cell>
          <cell r="F26" t="str">
            <v>c) Toda comunicación o asunto proyectado para su tratamiento en la sesión.</v>
          </cell>
          <cell r="H26" t="str">
            <v>c) Toda comunicación o asunto proyectado para su tratamiento en la sesión.</v>
          </cell>
        </row>
        <row r="27">
          <cell r="A27" t="str">
            <v>1.9.23. ¿Está regulada la publicación de los asuntos que serán tratados en las sesiones de comisión?</v>
          </cell>
          <cell r="B27" t="str">
            <v>Response</v>
          </cell>
          <cell r="C27" t="str">
            <v>a) Sí, en ambas cámaras (o en la Asamblea)</v>
          </cell>
          <cell r="D27" t="str">
            <v>c) No</v>
          </cell>
          <cell r="E27" t="str">
            <v>a) Sí, en ambas cámaras (o en la Asamblea)</v>
          </cell>
          <cell r="F27" t="str">
            <v>a) Sí, en ambas cámaras (o en la Asamblea)</v>
          </cell>
          <cell r="G27" t="str">
            <v>a) Sí, en ambas cámaras (o en la Asamblea)</v>
          </cell>
          <cell r="H27" t="str">
            <v>a) Sí, en ambas cámaras (o en la Asamblea)</v>
          </cell>
        </row>
        <row r="28">
          <cell r="A28" t="str">
            <v>1.9.23. a. Según la norma ¿Cuáles de los siguientes temas forman parte de los asuntos a ser tratados en las sesiones de comisión?</v>
          </cell>
          <cell r="B28" t="str">
            <v>a) Orden del día</v>
          </cell>
          <cell r="C28" t="str">
            <v>a) Orden del día</v>
          </cell>
          <cell r="E28" t="str">
            <v>a) Orden del día</v>
          </cell>
          <cell r="F28" t="str">
            <v>a) Orden del día</v>
          </cell>
          <cell r="G28" t="str">
            <v>a) Orden del día</v>
          </cell>
          <cell r="H28" t="str">
            <v>a) Orden del día</v>
          </cell>
        </row>
        <row r="29">
          <cell r="B29" t="str">
            <v>b) Proyectos de Ley</v>
          </cell>
          <cell r="C29" t="str">
            <v>b) Proyectos de Ley</v>
          </cell>
          <cell r="E29" t="str">
            <v>b) Proyectos de Ley</v>
          </cell>
          <cell r="F29" t="str">
            <v>b) Proyectos de Ley</v>
          </cell>
          <cell r="G29" t="str">
            <v>b) Proyectos de Ley</v>
          </cell>
          <cell r="H29" t="str">
            <v>b) Proyectos de Ley</v>
          </cell>
        </row>
        <row r="30">
          <cell r="B30" t="str">
            <v>c) Dictámenes</v>
          </cell>
          <cell r="C30" t="str">
            <v>c) Dictámenes</v>
          </cell>
          <cell r="G30" t="str">
            <v>c) Dictámenes</v>
          </cell>
          <cell r="H30" t="str">
            <v>c) Dictámenes</v>
          </cell>
        </row>
        <row r="31">
          <cell r="B31" t="str">
            <v>d) Toda comunicación o asunto proyectado para su tratamiento en la sesión</v>
          </cell>
          <cell r="C31" t="str">
            <v>d) Toda comunicación o asunto proyectado para su tratamiento en la sesión</v>
          </cell>
          <cell r="D31" t="str">
            <v>d) Toda comunicación o asunto proyectado para su tratamiento en la sesión</v>
          </cell>
          <cell r="E31" t="str">
            <v>d) Toda comunicación o asunto proyectado para su tratamiento en la sesión</v>
          </cell>
          <cell r="F31" t="str">
            <v>d) Toda comunicación o asunto proyectado para su tratamiento en la sesión</v>
          </cell>
          <cell r="G31" t="str">
            <v>d) Toda comunicación o asunto proyectado para su tratamiento en la sesión</v>
          </cell>
          <cell r="H31" t="str">
            <v>d) Toda comunicación o asunto proyectado para su tratamiento en la sesión</v>
          </cell>
        </row>
        <row r="32">
          <cell r="A32" t="str">
            <v>1.9.23.b. ¿Por cuál de los siguientes medios de difusión se publica el documento con los temas a tratar en las sesiones de las Comisiones de la Cámara?</v>
          </cell>
          <cell r="B32" t="str">
            <v>a) Versión electrónica en línea</v>
          </cell>
          <cell r="C32" t="str">
            <v>a) Versión electrónica en línea</v>
          </cell>
          <cell r="D32" t="str">
            <v>a) Versión electrónica en línea</v>
          </cell>
          <cell r="E32" t="str">
            <v>a) Versión electrónica en línea</v>
          </cell>
          <cell r="F32" t="str">
            <v>a) Versión electrónica en línea</v>
          </cell>
          <cell r="G32" t="str">
            <v>a) Versión electrónica en línea</v>
          </cell>
          <cell r="H32" t="str">
            <v>a) Versión electrónica en línea</v>
          </cell>
        </row>
        <row r="33">
          <cell r="B33" t="str">
            <v>b) Redes sociales</v>
          </cell>
          <cell r="E33" t="str">
            <v>b) Redes sociales</v>
          </cell>
          <cell r="F33" t="str">
            <v>b) Redes sociales</v>
          </cell>
          <cell r="H33" t="str">
            <v>b) Redes sociales</v>
          </cell>
        </row>
        <row r="34">
          <cell r="B34" t="str">
            <v>c) Versión electrónica para entrega</v>
          </cell>
          <cell r="H34" t="str">
            <v>c) Versión electrónica para entrega</v>
          </cell>
        </row>
        <row r="35">
          <cell r="B35" t="str">
            <v>d) Vía correo electrónico</v>
          </cell>
          <cell r="F35" t="str">
            <v>d) Vía correo electrónico</v>
          </cell>
          <cell r="H35" t="str">
            <v>d) Vía correo electrónico</v>
          </cell>
        </row>
        <row r="36">
          <cell r="B36" t="str">
            <v>e) Periódico propio</v>
          </cell>
          <cell r="E36" t="str">
            <v>e) Periódico propio</v>
          </cell>
        </row>
        <row r="37">
          <cell r="B37" t="str">
            <v>f) Prensa nacional</v>
          </cell>
        </row>
        <row r="38">
          <cell r="B38" t="str">
            <v>g) versión impresa</v>
          </cell>
        </row>
        <row r="39">
          <cell r="A39" t="str">
            <v>1.11.29. ¿Existe alguna norma que establezca la obligatoriedad de publicar los concursos para la adquisición de bienes y servicios en la Cámara?</v>
          </cell>
          <cell r="B39" t="str">
            <v>Response</v>
          </cell>
          <cell r="C39" t="str">
            <v>b)No</v>
          </cell>
          <cell r="D39" t="str">
            <v>a)Sí (es obligatorio señalar nombre de la norma en observaciones)</v>
          </cell>
          <cell r="E39" t="str">
            <v>a)Sí (es obligatorio señalar nombre de la norma en observaciones)</v>
          </cell>
          <cell r="F39" t="str">
            <v>a)Sí (es obligatorio señalar nombre de la norma en observaciones)</v>
          </cell>
          <cell r="G39" t="str">
            <v>a)Sí (es obligatorio señalar nombre de la norma en observaciones)</v>
          </cell>
          <cell r="H39" t="str">
            <v>a)Sí (es obligatorio señalar nombre de la norma en observaciones)</v>
          </cell>
        </row>
        <row r="40">
          <cell r="B40" t="str">
            <v>Observaciones</v>
          </cell>
          <cell r="C40" t="str">
            <v xml:space="preserve"> Reglamento de Procedimientos para la Contratación de Bienes, Obras y Servicios del Senado y el Reglamento del Senado </v>
          </cell>
          <cell r="D40" t="str">
            <v>Estos aspectos se riguen de acuerdo a la Sistema de Administración de Bienes y Servicios del Órgano Legislativo.</v>
          </cell>
          <cell r="E40" t="str">
            <v>Sí. Existe un reglamento de contrataciones.</v>
          </cell>
          <cell r="F40" t="str">
            <v>Manuales de contratación</v>
          </cell>
          <cell r="G40" t="str">
            <v>Artículo 70 de la Ley General de Transparencia y Acceso a la Información</v>
          </cell>
          <cell r="H40" t="str">
            <v>Ley 2051 de Contrataciones Públicas</v>
          </cell>
        </row>
        <row r="41">
          <cell r="A41" t="str">
            <v>1.11.30. ¿Existe alguna norma que establezca la obligatoriedad de publicar los llamados a concurso para selección de personal en la Cámara?</v>
          </cell>
          <cell r="B41" t="str">
            <v>Response</v>
          </cell>
          <cell r="C41" t="str">
            <v>a)Sí (es obligatorio señalar nombre de la norma en observaciones)</v>
          </cell>
          <cell r="D41" t="str">
            <v>b)No</v>
          </cell>
          <cell r="E41" t="str">
            <v>b)No</v>
          </cell>
          <cell r="F41" t="str">
            <v>a)Sí (es obligatorio señalar nombre de la norma en observaciones)</v>
          </cell>
          <cell r="G41" t="str">
            <v>a)Sí (es obligatorio señalar nombre de la norma en observaciones)</v>
          </cell>
          <cell r="H41" t="str">
            <v>a)Sí (es obligatorio señalar nombre de la norma en observaciones)</v>
          </cell>
        </row>
        <row r="42">
          <cell r="B42" t="str">
            <v>Observaciones</v>
          </cell>
          <cell r="C42" t="str">
            <v xml:space="preserve"> Reglamento de Procedimientos para la Contratación de Bienes, Obras y Servicios del Senado y Reglamento del Senado</v>
          </cell>
          <cell r="D42" t="str">
            <v xml:space="preserve">En algunos casos la contratación está regulada en el Reglamento General de la Cámara de Senadores, pero en otros es tan sólo a requerimiento de las bancadas. </v>
          </cell>
          <cell r="G42" t="str">
            <v xml:space="preserve"> Ley General de Transparencia y Acceso a la Información</v>
          </cell>
          <cell r="H42" t="str">
            <v>Ley 1626 de la Función Pública</v>
          </cell>
        </row>
        <row r="43">
          <cell r="A43" t="str">
            <v>1.15.36. ¿Existe normativa que obligue a las y los legisladores a informar a la ciudadanía sobre sus rendiciones de gastos?</v>
          </cell>
          <cell r="B43" t="str">
            <v>Response</v>
          </cell>
          <cell r="C43" t="str">
            <v>b)No</v>
          </cell>
          <cell r="D43" t="str">
            <v>b)No</v>
          </cell>
          <cell r="E43" t="str">
            <v>a) Sí (es obligatorio señalar nombre de la norma en observaciones)</v>
          </cell>
          <cell r="F43" t="str">
            <v>b)No</v>
          </cell>
          <cell r="G43" t="str">
            <v>b)No</v>
          </cell>
          <cell r="H43" t="str">
            <v>a) Sí (es obligatorio señalar nombre de la norma en observaciones)</v>
          </cell>
        </row>
        <row r="44">
          <cell r="B44" t="str">
            <v>Observaciones</v>
          </cell>
          <cell r="C44" t="str">
            <v xml:space="preserve">Dado que NO HAY una regulación sobre el tema no tendríamos que responder las preguntas 1.15.36.b. y  1.15.36.c. sobre plazos y medios de difusión. No obstante, el formulario me las presenta como preguntas obligatorias y no me deja avanzar sin una respuesta. Por favor tengan en cuenta que las respuestas brindadas en esas dos preguntas "anualmente" y "versión impresa" sólo fueron seleccionadas para poder avanzar con el formulario. No deberíamos responder ninguna de esas preguntas que ya que no está regulado  </v>
          </cell>
          <cell r="D44" t="str">
            <v>Existen normas generales que obligan al Senado, como a toda institución pública, a presentar rendiciones de cuentas. Pero no una específica para los legilsadores.</v>
          </cell>
          <cell r="E44" t="str">
            <v>Reglamento de asignaciones parlamentarias</v>
          </cell>
          <cell r="F44" t="str">
            <v>Los congresistas no tienen función de gasto</v>
          </cell>
          <cell r="H44" t="str">
            <v>Ley N° 5189/14 y Ley N° 5282/14</v>
          </cell>
        </row>
        <row r="45">
          <cell r="A45" t="str">
            <v>1.15.36.a. ¿Están regulados los plazos con los que se publican las rendiciones de gasto de las y los legislador</v>
          </cell>
          <cell r="B45" t="str">
            <v>Response</v>
          </cell>
          <cell r="C45" t="str">
            <v>b)No</v>
          </cell>
          <cell r="D45" t="str">
            <v>b)No</v>
          </cell>
          <cell r="E45" t="str">
            <v>a) Sí</v>
          </cell>
          <cell r="H45" t="str">
            <v>a) Sí</v>
          </cell>
        </row>
        <row r="46">
          <cell r="A46" t="str">
            <v>1.15.36.b. Los plazos estipulados en la normativa, sobre la rendición de gastos de las y los legisladores, exige que ésta se realice</v>
          </cell>
          <cell r="B46" t="str">
            <v>Response</v>
          </cell>
          <cell r="C46" t="str">
            <v>e) Anualmente</v>
          </cell>
          <cell r="D46" t="str">
            <v>e) Anualmente</v>
          </cell>
          <cell r="E46" t="str">
            <v>a) Mensualmente</v>
          </cell>
          <cell r="H46" t="str">
            <v>a) Mensualmente</v>
          </cell>
        </row>
        <row r="47">
          <cell r="A47" t="str">
            <v>1.15.36.c. ¿Por cuál de los siguientes medios de difusión se publican los informes de rendición de gastos de las y los legisladores de la Cámara?</v>
          </cell>
          <cell r="B47" t="str">
            <v>a) Versión electrónica en línea</v>
          </cell>
          <cell r="C47" t="str">
            <v>g) versión impresa</v>
          </cell>
          <cell r="D47" t="str">
            <v>a) Versión electrónica en línea</v>
          </cell>
          <cell r="E47" t="str">
            <v>a) Versión electrónica en línea</v>
          </cell>
          <cell r="H47" t="str">
            <v>a) Versión electrónica en línea</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 - Senado"/>
      <sheetName val="IndiceTotal"/>
      <sheetName val="Dimensión_Ponderado"/>
      <sheetName val="Indicadores"/>
      <sheetName val="Datos Historicos"/>
      <sheetName val="GRAFICOS_GENERALES"/>
      <sheetName val="1. ARGENTINA"/>
      <sheetName val="2. BOLIVIA"/>
      <sheetName val="3. CHILE"/>
      <sheetName val="4. Colombia"/>
      <sheetName val="DL - Congreso"/>
      <sheetName val="DL - Senado"/>
      <sheetName val="DN - Congreso"/>
      <sheetName val="D$- Congreso"/>
      <sheetName val="D$ - Senado"/>
      <sheetName val="DP&amp;A - Congreso"/>
      <sheetName val="DP&amp;A - Senado"/>
      <sheetName val="5. Costa Rica"/>
      <sheetName val="6. Mexico"/>
      <sheetName val="7.Paraguay"/>
      <sheetName val="8. Guatemala"/>
      <sheetName val="9. Ecuador"/>
      <sheetName val="10. Perú"/>
      <sheetName val="11. Panama"/>
      <sheetName val="12. Honduras"/>
      <sheetName val="13. Venezuela"/>
      <sheetName val="Resumen"/>
    </sheetNames>
    <sheetDataSet>
      <sheetData sheetId="0"/>
      <sheetData sheetId="1"/>
      <sheetData sheetId="2"/>
      <sheetData sheetId="3"/>
      <sheetData sheetId="4"/>
      <sheetData sheetId="5"/>
      <sheetData sheetId="6">
        <row r="1">
          <cell r="A1" t="str">
            <v>Paises</v>
          </cell>
          <cell r="B1" t="str">
            <v>Normativa</v>
          </cell>
          <cell r="C1" t="str">
            <v>Labor del Congreso</v>
          </cell>
          <cell r="D1" t="str">
            <v>Presupuesto</v>
          </cell>
          <cell r="E1" t="str">
            <v>Participación Ciudadana</v>
          </cell>
          <cell r="F1" t="str">
            <v>ÍNDICE - 2020</v>
          </cell>
          <cell r="G1" t="str">
            <v>MEDIA - ILTL</v>
          </cell>
          <cell r="H1" t="str">
            <v>POSICIÓN</v>
          </cell>
        </row>
        <row r="2">
          <cell r="A2" t="str">
            <v>Chile</v>
          </cell>
          <cell r="B2">
            <v>0.6275314153439151</v>
          </cell>
          <cell r="C2">
            <v>0.68000805322128832</v>
          </cell>
          <cell r="D2">
            <v>0.42946428571428558</v>
          </cell>
          <cell r="E2">
            <v>0.64274358974358958</v>
          </cell>
          <cell r="F2">
            <v>0.5964580534457371</v>
          </cell>
          <cell r="G2">
            <v>0.39564646404728054</v>
          </cell>
          <cell r="H2">
            <v>1</v>
          </cell>
        </row>
        <row r="3">
          <cell r="A3" t="str">
            <v>Costa Rica</v>
          </cell>
          <cell r="B3">
            <v>0.44332561728395048</v>
          </cell>
          <cell r="C3">
            <v>0.63508556547619033</v>
          </cell>
          <cell r="D3">
            <v>0.40166666666666651</v>
          </cell>
          <cell r="E3">
            <v>0.55892628205128192</v>
          </cell>
          <cell r="F3">
            <v>0.52131109934625541</v>
          </cell>
          <cell r="G3">
            <v>0.39564646404728054</v>
          </cell>
          <cell r="H3">
            <v>2</v>
          </cell>
        </row>
        <row r="4">
          <cell r="A4" t="str">
            <v>Colombia</v>
          </cell>
          <cell r="B4">
            <v>0.45503251763668412</v>
          </cell>
          <cell r="C4">
            <v>0.39358438375350124</v>
          </cell>
          <cell r="D4">
            <v>0.28130952380952368</v>
          </cell>
          <cell r="E4">
            <v>0.68881249999999994</v>
          </cell>
          <cell r="F4">
            <v>0.47806272953625883</v>
          </cell>
          <cell r="G4">
            <v>0.39564646404728054</v>
          </cell>
          <cell r="H4">
            <v>3</v>
          </cell>
        </row>
        <row r="5">
          <cell r="A5" t="str">
            <v>Paraguay</v>
          </cell>
          <cell r="B5">
            <v>0.64790343915343895</v>
          </cell>
          <cell r="C5">
            <v>0.53060959383753481</v>
          </cell>
          <cell r="D5">
            <v>0.36358928571428561</v>
          </cell>
          <cell r="E5">
            <v>0.44836217948717932</v>
          </cell>
          <cell r="F5">
            <v>0.47766199858148373</v>
          </cell>
          <cell r="G5">
            <v>0.39564646404728054</v>
          </cell>
          <cell r="H5">
            <v>4</v>
          </cell>
        </row>
        <row r="6">
          <cell r="A6" t="str">
            <v>México</v>
          </cell>
          <cell r="B6">
            <v>0.49784832451499106</v>
          </cell>
          <cell r="C6">
            <v>0.52131127450980386</v>
          </cell>
          <cell r="D6">
            <v>0.29158928571428555</v>
          </cell>
          <cell r="E6">
            <v>0.53488141025641012</v>
          </cell>
          <cell r="F6">
            <v>0.46511088232301456</v>
          </cell>
          <cell r="G6">
            <v>0.39564646404728054</v>
          </cell>
          <cell r="H6">
            <v>5</v>
          </cell>
        </row>
        <row r="7">
          <cell r="A7" t="str">
            <v>Argentina</v>
          </cell>
          <cell r="B7">
            <v>0.39483989197530855</v>
          </cell>
          <cell r="C7">
            <v>0.49182335434173663</v>
          </cell>
          <cell r="D7">
            <v>0.33848214285714262</v>
          </cell>
          <cell r="E7">
            <v>0.50015064102564089</v>
          </cell>
          <cell r="F7">
            <v>0.44185508245499039</v>
          </cell>
          <cell r="G7">
            <v>0.39564646404728054</v>
          </cell>
          <cell r="H7">
            <v>6</v>
          </cell>
        </row>
        <row r="8">
          <cell r="A8" t="str">
            <v>Guatemala</v>
          </cell>
          <cell r="B8">
            <v>0.44116512345678993</v>
          </cell>
          <cell r="C8">
            <v>0.44372969187675054</v>
          </cell>
          <cell r="D8">
            <v>0.26830952380952372</v>
          </cell>
          <cell r="E8">
            <v>0.49919871794871779</v>
          </cell>
          <cell r="F8">
            <v>0.41890412372213826</v>
          </cell>
          <cell r="G8">
            <v>0.39564646404728054</v>
          </cell>
          <cell r="H8">
            <v>7</v>
          </cell>
        </row>
        <row r="9">
          <cell r="A9" t="str">
            <v>Ecuador</v>
          </cell>
          <cell r="B9">
            <v>0.44853780864197507</v>
          </cell>
          <cell r="C9">
            <v>0.38256232492997194</v>
          </cell>
          <cell r="D9">
            <v>0.26535714285714274</v>
          </cell>
          <cell r="E9">
            <v>0.48060576923076914</v>
          </cell>
          <cell r="F9">
            <v>0.39747255747384413</v>
          </cell>
          <cell r="G9">
            <v>0.39564646404728054</v>
          </cell>
          <cell r="H9">
            <v>8</v>
          </cell>
        </row>
        <row r="10">
          <cell r="A10" t="str">
            <v>Perú</v>
          </cell>
          <cell r="B10">
            <v>0.34244157848324502</v>
          </cell>
          <cell r="C10">
            <v>0.41963235294117635</v>
          </cell>
          <cell r="D10">
            <v>0.10148809523809513</v>
          </cell>
          <cell r="E10">
            <v>0.49336538461538459</v>
          </cell>
          <cell r="F10">
            <v>0.35432423343268921</v>
          </cell>
          <cell r="G10">
            <v>0.39564646404728054</v>
          </cell>
          <cell r="H10">
            <v>9</v>
          </cell>
        </row>
        <row r="11">
          <cell r="A11" t="str">
            <v>Panamá</v>
          </cell>
          <cell r="B11">
            <v>0.17546296296296282</v>
          </cell>
          <cell r="C11">
            <v>0.48578186274509794</v>
          </cell>
          <cell r="D11">
            <v>0.11845238095238068</v>
          </cell>
          <cell r="E11">
            <v>0.4996923076923076</v>
          </cell>
          <cell r="F11">
            <v>0.35227031306112172</v>
          </cell>
          <cell r="G11">
            <v>0.39564646404728054</v>
          </cell>
          <cell r="H11">
            <v>10</v>
          </cell>
        </row>
        <row r="12">
          <cell r="A12" t="str">
            <v>Bolivia</v>
          </cell>
          <cell r="B12">
            <v>0.24065972222222212</v>
          </cell>
          <cell r="C12">
            <v>0.16694187675070024</v>
          </cell>
          <cell r="D12">
            <v>0.25301785714285702</v>
          </cell>
          <cell r="E12">
            <v>0.33616987179487179</v>
          </cell>
          <cell r="F12">
            <v>0.25874834693492776</v>
          </cell>
          <cell r="G12">
            <v>0.39564646404728054</v>
          </cell>
          <cell r="H12">
            <v>11</v>
          </cell>
        </row>
        <row r="13">
          <cell r="A13" t="str">
            <v>Honduras</v>
          </cell>
          <cell r="B13">
            <v>0.35829475308641956</v>
          </cell>
          <cell r="C13">
            <v>0.19150980392156858</v>
          </cell>
          <cell r="D13">
            <v>7.1011904761904665E-2</v>
          </cell>
          <cell r="E13">
            <v>0.28237179487179487</v>
          </cell>
          <cell r="F13">
            <v>0.21820476833895944</v>
          </cell>
          <cell r="G13">
            <v>0.39564646404728054</v>
          </cell>
          <cell r="H13">
            <v>12</v>
          </cell>
        </row>
        <row r="14">
          <cell r="A14" t="str">
            <v>Venezuela</v>
          </cell>
          <cell r="B14">
            <v>0.27564814814814803</v>
          </cell>
          <cell r="C14">
            <v>0.16794817927170863</v>
          </cell>
          <cell r="D14">
            <v>0</v>
          </cell>
          <cell r="E14">
            <v>0.22767307692307689</v>
          </cell>
          <cell r="F14">
            <v>0.16301984396322627</v>
          </cell>
          <cell r="G14">
            <v>0.39564646404728054</v>
          </cell>
          <cell r="H14">
            <v>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9"/>
  <sheetViews>
    <sheetView zoomScale="90" zoomScaleNormal="90" workbookViewId="0">
      <pane ySplit="1" topLeftCell="A2" activePane="bottomLeft" state="frozen"/>
      <selection pane="bottomLeft" activeCell="B6" sqref="B6"/>
    </sheetView>
  </sheetViews>
  <sheetFormatPr baseColWidth="10" defaultColWidth="14" defaultRowHeight="15" customHeight="1" x14ac:dyDescent="0.2"/>
  <cols>
    <col min="1" max="1" width="16.85546875" style="20" customWidth="1"/>
    <col min="2" max="2" width="15.140625" style="20" bestFit="1" customWidth="1"/>
    <col min="3" max="3" width="7.5703125" style="27" bestFit="1" customWidth="1"/>
    <col min="4" max="22" width="10.42578125" style="20" customWidth="1"/>
    <col min="23" max="16384" width="14" style="20"/>
  </cols>
  <sheetData>
    <row r="1" spans="1:3" ht="14.25" x14ac:dyDescent="0.2">
      <c r="A1" s="28" t="s">
        <v>81</v>
      </c>
      <c r="B1" s="28" t="s">
        <v>90</v>
      </c>
      <c r="C1" s="28" t="s">
        <v>82</v>
      </c>
    </row>
    <row r="2" spans="1:3" ht="15.6" customHeight="1" x14ac:dyDescent="0.2">
      <c r="A2" s="29" t="s">
        <v>2</v>
      </c>
      <c r="B2" s="21">
        <v>0.5964580534457371</v>
      </c>
      <c r="C2" s="22">
        <f t="shared" ref="C2:C14" si="0">AVERAGE($B$2:$B$14)</f>
        <v>0.39633024233012554</v>
      </c>
    </row>
    <row r="3" spans="1:3" ht="15.6" customHeight="1" x14ac:dyDescent="0.2">
      <c r="A3" s="29" t="s">
        <v>4</v>
      </c>
      <c r="B3" s="21">
        <v>0.52131109934625541</v>
      </c>
      <c r="C3" s="22">
        <f t="shared" si="0"/>
        <v>0.39633024233012554</v>
      </c>
    </row>
    <row r="4" spans="1:3" ht="15.6" customHeight="1" x14ac:dyDescent="0.25">
      <c r="A4" s="29" t="s">
        <v>3</v>
      </c>
      <c r="B4" s="23">
        <v>0.47806272953625883</v>
      </c>
      <c r="C4" s="22">
        <f t="shared" si="0"/>
        <v>0.39633024233012554</v>
      </c>
    </row>
    <row r="5" spans="1:3" ht="15.75" x14ac:dyDescent="0.25">
      <c r="A5" s="29" t="s">
        <v>10</v>
      </c>
      <c r="B5" s="23">
        <v>0.47766199858148373</v>
      </c>
      <c r="C5" s="22">
        <f t="shared" si="0"/>
        <v>0.39633024233012554</v>
      </c>
    </row>
    <row r="6" spans="1:3" ht="15.6" customHeight="1" x14ac:dyDescent="0.25">
      <c r="A6" s="29" t="s">
        <v>8</v>
      </c>
      <c r="B6" s="114">
        <v>0.47399999999999998</v>
      </c>
      <c r="C6" s="22">
        <f t="shared" si="0"/>
        <v>0.39633024233012554</v>
      </c>
    </row>
    <row r="7" spans="1:3" ht="15.6" customHeight="1" x14ac:dyDescent="0.2">
      <c r="A7" s="29" t="s">
        <v>0</v>
      </c>
      <c r="B7" s="24">
        <v>0.44185508245499039</v>
      </c>
      <c r="C7" s="22">
        <f t="shared" si="0"/>
        <v>0.39633024233012554</v>
      </c>
    </row>
    <row r="8" spans="1:3" ht="15.75" x14ac:dyDescent="0.2">
      <c r="A8" s="29" t="s">
        <v>6</v>
      </c>
      <c r="B8" s="21">
        <v>0.41890412372213826</v>
      </c>
      <c r="C8" s="22">
        <f t="shared" si="0"/>
        <v>0.39633024233012554</v>
      </c>
    </row>
    <row r="9" spans="1:3" ht="15.6" customHeight="1" x14ac:dyDescent="0.25">
      <c r="A9" s="29" t="s">
        <v>5</v>
      </c>
      <c r="B9" s="23">
        <v>0.39747255747384413</v>
      </c>
      <c r="C9" s="22">
        <f t="shared" si="0"/>
        <v>0.39633024233012554</v>
      </c>
    </row>
    <row r="10" spans="1:3" ht="15.6" customHeight="1" x14ac:dyDescent="0.25">
      <c r="A10" s="29" t="s">
        <v>11</v>
      </c>
      <c r="B10" s="23">
        <v>0.35432423343268921</v>
      </c>
      <c r="C10" s="22">
        <f t="shared" si="0"/>
        <v>0.39633024233012554</v>
      </c>
    </row>
    <row r="11" spans="1:3" ht="15.75" x14ac:dyDescent="0.25">
      <c r="A11" s="29" t="s">
        <v>9</v>
      </c>
      <c r="B11" s="23">
        <v>0.35227031306112172</v>
      </c>
      <c r="C11" s="22">
        <f t="shared" si="0"/>
        <v>0.39633024233012554</v>
      </c>
    </row>
    <row r="12" spans="1:3" ht="15.6" customHeight="1" x14ac:dyDescent="0.2">
      <c r="A12" s="29" t="s">
        <v>1</v>
      </c>
      <c r="B12" s="21">
        <v>0.25874834693492776</v>
      </c>
      <c r="C12" s="22">
        <f t="shared" si="0"/>
        <v>0.39633024233012554</v>
      </c>
    </row>
    <row r="13" spans="1:3" ht="15.6" customHeight="1" x14ac:dyDescent="0.25">
      <c r="A13" s="29" t="s">
        <v>7</v>
      </c>
      <c r="B13" s="23">
        <v>0.21820476833895944</v>
      </c>
      <c r="C13" s="22">
        <f t="shared" si="0"/>
        <v>0.39633024233012554</v>
      </c>
    </row>
    <row r="14" spans="1:3" ht="15.6" customHeight="1" x14ac:dyDescent="0.25">
      <c r="A14" s="29" t="s">
        <v>12</v>
      </c>
      <c r="B14" s="23">
        <v>0.16301984396322627</v>
      </c>
      <c r="C14" s="22">
        <f t="shared" si="0"/>
        <v>0.39633024233012554</v>
      </c>
    </row>
    <row r="16" spans="1:3" ht="15" customHeight="1" x14ac:dyDescent="0.2">
      <c r="A16" s="89" t="s">
        <v>32</v>
      </c>
      <c r="B16" s="26">
        <f>AVERAGE(B2:B15)</f>
        <v>0.39633024233012554</v>
      </c>
    </row>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zoomScale="90" zoomScaleNormal="90" workbookViewId="0">
      <pane ySplit="2" topLeftCell="A3" activePane="bottomLeft" state="frozen"/>
      <selection pane="bottomLeft" activeCell="C11" sqref="C11"/>
    </sheetView>
  </sheetViews>
  <sheetFormatPr baseColWidth="10" defaultRowHeight="15" x14ac:dyDescent="0.25"/>
  <sheetData>
    <row r="1" spans="1:10" ht="14.45" customHeight="1" x14ac:dyDescent="0.25">
      <c r="B1" s="95" t="s">
        <v>88</v>
      </c>
      <c r="C1" s="95"/>
      <c r="D1" s="95"/>
      <c r="E1" s="95"/>
      <c r="F1" s="41">
        <v>0.15</v>
      </c>
      <c r="G1" s="41">
        <v>0.25</v>
      </c>
      <c r="H1" s="41">
        <v>0.25</v>
      </c>
      <c r="I1" s="41">
        <v>0.35</v>
      </c>
      <c r="J1" s="40" t="s">
        <v>90</v>
      </c>
    </row>
    <row r="2" spans="1:10" ht="24" x14ac:dyDescent="0.25">
      <c r="A2" s="28" t="s">
        <v>83</v>
      </c>
      <c r="B2" s="88" t="s">
        <v>84</v>
      </c>
      <c r="C2" s="88" t="s">
        <v>85</v>
      </c>
      <c r="D2" s="88" t="s">
        <v>86</v>
      </c>
      <c r="E2" s="88" t="s">
        <v>15</v>
      </c>
      <c r="F2" s="30" t="s">
        <v>84</v>
      </c>
      <c r="G2" s="30" t="s">
        <v>85</v>
      </c>
      <c r="H2" s="30" t="s">
        <v>86</v>
      </c>
      <c r="I2" s="42" t="s">
        <v>15</v>
      </c>
      <c r="J2" s="43" t="s">
        <v>89</v>
      </c>
    </row>
    <row r="3" spans="1:10" ht="15.75" x14ac:dyDescent="0.25">
      <c r="A3" s="60" t="s">
        <v>0</v>
      </c>
      <c r="B3" s="32">
        <v>0.39483989197530855</v>
      </c>
      <c r="C3" s="32">
        <v>0.49182335434173663</v>
      </c>
      <c r="D3" s="32">
        <v>0.33848214285714262</v>
      </c>
      <c r="E3" s="33">
        <v>0.50015064102564089</v>
      </c>
      <c r="F3" s="62">
        <v>5.9225983796296282E-2</v>
      </c>
      <c r="G3" s="63">
        <v>0.12295583858543416</v>
      </c>
      <c r="H3" s="63">
        <v>8.4620535714285655E-2</v>
      </c>
      <c r="I3" s="63">
        <v>0.17505272435897429</v>
      </c>
      <c r="J3" s="26">
        <v>0.44185508245499039</v>
      </c>
    </row>
    <row r="4" spans="1:10" ht="15.75" x14ac:dyDescent="0.25">
      <c r="A4" s="60" t="s">
        <v>1</v>
      </c>
      <c r="B4" s="34">
        <v>0.24065972222222212</v>
      </c>
      <c r="C4" s="32">
        <v>0.16694187675070024</v>
      </c>
      <c r="D4" s="32">
        <v>0.25301785714285702</v>
      </c>
      <c r="E4" s="33">
        <v>0.33616987179487179</v>
      </c>
      <c r="F4" s="63">
        <v>3.609895833333332E-2</v>
      </c>
      <c r="G4" s="63">
        <v>4.173546918767506E-2</v>
      </c>
      <c r="H4" s="63">
        <v>6.3254464285714254E-2</v>
      </c>
      <c r="I4" s="63">
        <v>0.11765945512820512</v>
      </c>
      <c r="J4" s="26">
        <v>0.25874834693492776</v>
      </c>
    </row>
    <row r="5" spans="1:10" ht="15.75" x14ac:dyDescent="0.25">
      <c r="A5" s="60" t="s">
        <v>2</v>
      </c>
      <c r="B5" s="32">
        <v>0.6275314153439151</v>
      </c>
      <c r="C5" s="32">
        <v>0.68000805322128832</v>
      </c>
      <c r="D5" s="32">
        <v>0.42946428571428558</v>
      </c>
      <c r="E5" s="33">
        <v>0.64274358974358958</v>
      </c>
      <c r="F5" s="63">
        <v>9.4129712301587259E-2</v>
      </c>
      <c r="G5" s="63">
        <v>0.17000201330532208</v>
      </c>
      <c r="H5" s="63">
        <v>0.10736607142857139</v>
      </c>
      <c r="I5" s="63">
        <v>0.22496025641025633</v>
      </c>
      <c r="J5" s="26">
        <v>0.5964580534457371</v>
      </c>
    </row>
    <row r="6" spans="1:10" ht="15.75" x14ac:dyDescent="0.25">
      <c r="A6" s="60" t="s">
        <v>3</v>
      </c>
      <c r="B6" s="32">
        <v>0.45503251763668412</v>
      </c>
      <c r="C6" s="32">
        <v>0.39358438375350124</v>
      </c>
      <c r="D6" s="32">
        <v>0.28130952380952368</v>
      </c>
      <c r="E6" s="33">
        <v>0.68881249999999994</v>
      </c>
      <c r="F6" s="63">
        <v>6.8254877645502615E-2</v>
      </c>
      <c r="G6" s="63">
        <v>9.8396095938375311E-2</v>
      </c>
      <c r="H6" s="63">
        <v>7.0327380952380919E-2</v>
      </c>
      <c r="I6" s="63">
        <v>0.24108437499999996</v>
      </c>
      <c r="J6" s="26">
        <v>0.47806272953625883</v>
      </c>
    </row>
    <row r="7" spans="1:10" ht="15.75" x14ac:dyDescent="0.25">
      <c r="A7" s="60" t="s">
        <v>4</v>
      </c>
      <c r="B7" s="32">
        <v>0.44332561728395048</v>
      </c>
      <c r="C7" s="35">
        <v>0.63508556547619033</v>
      </c>
      <c r="D7" s="32">
        <v>0.40166666666666651</v>
      </c>
      <c r="E7" s="33">
        <v>0.55892628205128192</v>
      </c>
      <c r="F7" s="63">
        <v>6.6498842592592575E-2</v>
      </c>
      <c r="G7" s="63">
        <v>0.15877139136904758</v>
      </c>
      <c r="H7" s="63">
        <v>0.10041666666666663</v>
      </c>
      <c r="I7" s="63">
        <v>0.19562419871794867</v>
      </c>
      <c r="J7" s="26">
        <v>0.52131109934625541</v>
      </c>
    </row>
    <row r="8" spans="1:10" ht="15.75" x14ac:dyDescent="0.25">
      <c r="A8" s="60" t="s">
        <v>5</v>
      </c>
      <c r="B8" s="32">
        <v>0.44853780864197507</v>
      </c>
      <c r="C8" s="32">
        <v>0.38256232492997194</v>
      </c>
      <c r="D8" s="32">
        <v>0.26535714285714274</v>
      </c>
      <c r="E8" s="33">
        <v>0.48060576923076914</v>
      </c>
      <c r="F8" s="63">
        <v>6.7280671296296252E-2</v>
      </c>
      <c r="G8" s="63">
        <v>9.5640581232492985E-2</v>
      </c>
      <c r="H8" s="63">
        <v>6.6339285714285684E-2</v>
      </c>
      <c r="I8" s="63">
        <v>0.1682120192307692</v>
      </c>
      <c r="J8" s="26">
        <v>0.39747255747384413</v>
      </c>
    </row>
    <row r="9" spans="1:10" ht="15.75" x14ac:dyDescent="0.25">
      <c r="A9" s="60" t="s">
        <v>6</v>
      </c>
      <c r="B9" s="32">
        <v>0.44116512345678993</v>
      </c>
      <c r="C9" s="32">
        <v>0.44372969187675054</v>
      </c>
      <c r="D9" s="32">
        <v>0.26830952380952372</v>
      </c>
      <c r="E9" s="33">
        <v>0.49919871794871779</v>
      </c>
      <c r="F9" s="63">
        <v>6.6174768518518487E-2</v>
      </c>
      <c r="G9" s="63">
        <v>0.11093242296918764</v>
      </c>
      <c r="H9" s="63">
        <v>6.707738095238093E-2</v>
      </c>
      <c r="I9" s="63">
        <v>0.17471955128205122</v>
      </c>
      <c r="J9" s="26">
        <v>0.41890412372213826</v>
      </c>
    </row>
    <row r="10" spans="1:10" ht="15.75" x14ac:dyDescent="0.25">
      <c r="A10" s="60" t="s">
        <v>7</v>
      </c>
      <c r="B10" s="32">
        <v>0.35829475308641956</v>
      </c>
      <c r="C10" s="32">
        <v>0.19150980392156858</v>
      </c>
      <c r="D10" s="32">
        <v>7.1011904761904665E-2</v>
      </c>
      <c r="E10" s="33">
        <v>0.28237179487179487</v>
      </c>
      <c r="F10" s="63">
        <v>5.3744212962962931E-2</v>
      </c>
      <c r="G10" s="63">
        <v>4.7877450980392144E-2</v>
      </c>
      <c r="H10" s="63">
        <v>1.7752976190476166E-2</v>
      </c>
      <c r="I10" s="63">
        <v>9.8830128205128195E-2</v>
      </c>
      <c r="J10" s="26">
        <v>0.21820476833895944</v>
      </c>
    </row>
    <row r="11" spans="1:10" ht="15.75" x14ac:dyDescent="0.25">
      <c r="A11" s="60" t="s">
        <v>8</v>
      </c>
      <c r="B11" s="32">
        <v>0.49784832451499106</v>
      </c>
      <c r="C11" s="115">
        <v>0.55800000000000005</v>
      </c>
      <c r="D11" s="32">
        <v>0.29158928571428555</v>
      </c>
      <c r="E11" s="33">
        <v>0.53488141025641012</v>
      </c>
      <c r="F11" s="63">
        <v>7.4677248677248662E-2</v>
      </c>
      <c r="G11" s="63">
        <v>0.13032781862745096</v>
      </c>
      <c r="H11" s="63">
        <v>7.2897321428571388E-2</v>
      </c>
      <c r="I11" s="63">
        <v>0.18720849358974354</v>
      </c>
      <c r="J11" s="26">
        <v>0.46511088232301456</v>
      </c>
    </row>
    <row r="12" spans="1:10" ht="15.75" x14ac:dyDescent="0.25">
      <c r="A12" s="60" t="s">
        <v>9</v>
      </c>
      <c r="B12" s="32">
        <v>0.17546296296296282</v>
      </c>
      <c r="C12" s="32">
        <v>0.48578186274509794</v>
      </c>
      <c r="D12" s="32">
        <v>0.11845238095238068</v>
      </c>
      <c r="E12" s="33">
        <v>0.4996923076923076</v>
      </c>
      <c r="F12" s="63">
        <v>2.6319444444444423E-2</v>
      </c>
      <c r="G12" s="63">
        <v>0.12144546568627448</v>
      </c>
      <c r="H12" s="63">
        <v>2.9613095238095171E-2</v>
      </c>
      <c r="I12" s="63">
        <v>0.17489230769230765</v>
      </c>
      <c r="J12" s="26">
        <v>0.35227031306112172</v>
      </c>
    </row>
    <row r="13" spans="1:10" ht="15.75" x14ac:dyDescent="0.25">
      <c r="A13" s="60" t="s">
        <v>10</v>
      </c>
      <c r="B13" s="32">
        <v>0.64790343915343895</v>
      </c>
      <c r="C13" s="32">
        <v>0.53060959383753481</v>
      </c>
      <c r="D13" s="32">
        <v>0.36358928571428561</v>
      </c>
      <c r="E13" s="33">
        <v>0.44836217948717932</v>
      </c>
      <c r="F13" s="63">
        <v>9.718551587301584E-2</v>
      </c>
      <c r="G13" s="63">
        <v>0.1326523984593837</v>
      </c>
      <c r="H13" s="63">
        <v>9.0897321428571404E-2</v>
      </c>
      <c r="I13" s="63">
        <v>0.15692676282051277</v>
      </c>
      <c r="J13" s="26">
        <v>0.47766199858148373</v>
      </c>
    </row>
    <row r="14" spans="1:10" ht="15.75" x14ac:dyDescent="0.25">
      <c r="A14" s="60" t="s">
        <v>11</v>
      </c>
      <c r="B14" s="32">
        <v>0.34244157848324502</v>
      </c>
      <c r="C14" s="32">
        <v>0.41963235294117635</v>
      </c>
      <c r="D14" s="32">
        <v>0.10148809523809513</v>
      </c>
      <c r="E14" s="36">
        <v>0.49336538461538459</v>
      </c>
      <c r="F14" s="63">
        <v>5.1366236772486751E-2</v>
      </c>
      <c r="G14" s="63">
        <v>0.10490808823529409</v>
      </c>
      <c r="H14" s="63">
        <v>2.5372023809523782E-2</v>
      </c>
      <c r="I14" s="63">
        <v>0.17267788461538461</v>
      </c>
      <c r="J14" s="26">
        <v>0.35432423343268921</v>
      </c>
    </row>
    <row r="15" spans="1:10" ht="15.75" x14ac:dyDescent="0.25">
      <c r="A15" s="60" t="s">
        <v>12</v>
      </c>
      <c r="B15" s="32">
        <v>0.27564814814814803</v>
      </c>
      <c r="C15" s="32">
        <v>0.16794817927170863</v>
      </c>
      <c r="D15" s="32">
        <v>0</v>
      </c>
      <c r="E15" s="37">
        <v>0.22767307692307689</v>
      </c>
      <c r="F15" s="63">
        <v>4.1347222222222202E-2</v>
      </c>
      <c r="G15" s="63">
        <v>4.1987044817927158E-2</v>
      </c>
      <c r="H15" s="63">
        <v>0</v>
      </c>
      <c r="I15" s="63">
        <v>7.9685576923076915E-2</v>
      </c>
      <c r="J15" s="26">
        <v>0.16301984396322627</v>
      </c>
    </row>
    <row r="16" spans="1:10" x14ac:dyDescent="0.25">
      <c r="A16" s="60"/>
      <c r="B16" s="38"/>
      <c r="C16" s="38"/>
      <c r="D16" s="38"/>
      <c r="E16" s="38"/>
      <c r="F16" s="31"/>
      <c r="G16" s="31"/>
      <c r="H16" s="31"/>
      <c r="I16" s="31"/>
      <c r="J16" s="31"/>
    </row>
    <row r="17" spans="1:10" ht="15.75" x14ac:dyDescent="0.25">
      <c r="A17" s="89" t="s">
        <v>87</v>
      </c>
      <c r="B17" s="39">
        <f t="shared" ref="B17:D17" si="0">AVERAGE(B3:B15)</f>
        <v>0.4114377925315425</v>
      </c>
      <c r="C17" s="39">
        <f t="shared" si="0"/>
        <v>0.42670900331286349</v>
      </c>
      <c r="D17" s="39">
        <f t="shared" si="0"/>
        <v>0.24490293040293029</v>
      </c>
      <c r="E17" s="39">
        <f>AVERAGE(E3:E15)</f>
        <v>0.47638104043392493</v>
      </c>
      <c r="F17" s="61">
        <f t="shared" ref="F17:I17" si="1">AVERAGE(F3:F15)</f>
        <v>6.1715668879731352E-2</v>
      </c>
      <c r="G17" s="61">
        <f t="shared" si="1"/>
        <v>0.10597169841494287</v>
      </c>
      <c r="H17" s="61">
        <f t="shared" si="1"/>
        <v>6.1225732600732573E-2</v>
      </c>
      <c r="I17" s="61">
        <f t="shared" si="1"/>
        <v>0.16673336415187373</v>
      </c>
      <c r="J17" s="26">
        <f>AVERAGE(J3:J15)</f>
        <v>0.39564646404728054</v>
      </c>
    </row>
  </sheetData>
  <mergeCells count="1">
    <mergeCell ref="B1:E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992"/>
  <sheetViews>
    <sheetView zoomScale="70" zoomScaleNormal="70" workbookViewId="0">
      <pane ySplit="2" topLeftCell="A3" activePane="bottomLeft" state="frozen"/>
      <selection pane="bottomLeft" activeCell="B11" sqref="B11"/>
    </sheetView>
  </sheetViews>
  <sheetFormatPr baseColWidth="10" defaultColWidth="14" defaultRowHeight="15" customHeight="1" x14ac:dyDescent="0.2"/>
  <cols>
    <col min="1" max="1" width="16.7109375" style="20" customWidth="1"/>
    <col min="2" max="5" width="15.28515625" style="20" customWidth="1"/>
    <col min="6" max="6" width="13" style="20" customWidth="1"/>
    <col min="7" max="7" width="14.7109375" style="20" customWidth="1"/>
    <col min="8" max="19" width="15.28515625" style="20" customWidth="1"/>
    <col min="20" max="20" width="12.28515625" style="20" customWidth="1"/>
    <col min="21" max="30" width="16.7109375" style="20" customWidth="1"/>
    <col min="31" max="31" width="11.42578125" style="20" customWidth="1"/>
    <col min="32" max="32" width="13.85546875" style="20" customWidth="1"/>
    <col min="33" max="37" width="16.7109375" style="20" customWidth="1"/>
    <col min="38" max="38" width="11.28515625" style="20" customWidth="1"/>
    <col min="39" max="44" width="18.5703125" style="20" customWidth="1"/>
    <col min="45" max="45" width="16.140625" style="20" customWidth="1"/>
    <col min="46" max="46" width="21.42578125" style="20" customWidth="1"/>
    <col min="47" max="47" width="15.85546875" style="20" customWidth="1"/>
    <col min="48" max="48" width="20.28515625" style="20" customWidth="1"/>
    <col min="49" max="49" width="17" style="20" customWidth="1"/>
    <col min="50" max="52" width="16.28515625" style="20" customWidth="1"/>
    <col min="53" max="53" width="14.85546875" style="20" customWidth="1"/>
    <col min="54" max="54" width="14.28515625" style="20" customWidth="1"/>
    <col min="55" max="59" width="16.28515625" style="20" customWidth="1"/>
    <col min="60" max="60" width="15.140625" style="20" customWidth="1"/>
    <col min="61" max="61" width="11.5703125" style="20" customWidth="1"/>
    <col min="62" max="62" width="13.5703125" style="20" customWidth="1"/>
    <col min="63" max="63" width="17.7109375" style="20" customWidth="1"/>
    <col min="64" max="67" width="13.85546875" style="20" customWidth="1"/>
    <col min="68" max="68" width="14" style="20"/>
    <col min="69" max="95" width="14" style="46"/>
    <col min="96" max="16384" width="14" style="20"/>
  </cols>
  <sheetData>
    <row r="1" spans="1:95" s="58" customFormat="1" ht="33.6" customHeight="1" x14ac:dyDescent="0.35">
      <c r="A1" s="57"/>
      <c r="B1" s="97" t="s">
        <v>91</v>
      </c>
      <c r="C1" s="98"/>
      <c r="D1" s="98"/>
      <c r="E1" s="98"/>
      <c r="F1" s="98"/>
      <c r="G1" s="98"/>
      <c r="H1" s="98"/>
      <c r="I1" s="98"/>
      <c r="J1" s="98"/>
      <c r="K1" s="98"/>
      <c r="L1" s="98"/>
      <c r="M1" s="98"/>
      <c r="N1" s="98"/>
      <c r="O1" s="98"/>
      <c r="P1" s="98"/>
      <c r="Q1" s="98"/>
      <c r="R1" s="98"/>
      <c r="S1" s="99"/>
      <c r="T1" s="103" t="s">
        <v>31</v>
      </c>
      <c r="U1" s="100" t="s">
        <v>92</v>
      </c>
      <c r="V1" s="98"/>
      <c r="W1" s="98"/>
      <c r="X1" s="98"/>
      <c r="Y1" s="98"/>
      <c r="Z1" s="98"/>
      <c r="AA1" s="98"/>
      <c r="AB1" s="98"/>
      <c r="AC1" s="98"/>
      <c r="AD1" s="98"/>
      <c r="AE1" s="98"/>
      <c r="AF1" s="98"/>
      <c r="AG1" s="98"/>
      <c r="AH1" s="98"/>
      <c r="AI1" s="98"/>
      <c r="AJ1" s="98"/>
      <c r="AK1" s="99"/>
      <c r="AL1" s="105" t="s">
        <v>95</v>
      </c>
      <c r="AM1" s="101" t="s">
        <v>93</v>
      </c>
      <c r="AN1" s="98"/>
      <c r="AO1" s="98"/>
      <c r="AP1" s="98"/>
      <c r="AQ1" s="98"/>
      <c r="AR1" s="98"/>
      <c r="AS1" s="98"/>
      <c r="AT1" s="98"/>
      <c r="AU1" s="98"/>
      <c r="AV1" s="99"/>
      <c r="AW1" s="107" t="s">
        <v>96</v>
      </c>
      <c r="AX1" s="102" t="s">
        <v>94</v>
      </c>
      <c r="AY1" s="98"/>
      <c r="AZ1" s="98"/>
      <c r="BA1" s="98"/>
      <c r="BB1" s="98"/>
      <c r="BC1" s="98"/>
      <c r="BD1" s="98"/>
      <c r="BE1" s="98"/>
      <c r="BF1" s="98"/>
      <c r="BG1" s="98"/>
      <c r="BH1" s="98"/>
      <c r="BI1" s="98"/>
      <c r="BJ1" s="98"/>
      <c r="BK1" s="96" t="s">
        <v>97</v>
      </c>
      <c r="BL1" s="85" t="s">
        <v>84</v>
      </c>
      <c r="BM1" s="85" t="s">
        <v>85</v>
      </c>
      <c r="BN1" s="85" t="s">
        <v>86</v>
      </c>
      <c r="BO1" s="86" t="s">
        <v>15</v>
      </c>
      <c r="BP1" s="90" t="s">
        <v>90</v>
      </c>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row>
    <row r="2" spans="1:95" s="27" customFormat="1" ht="84" customHeight="1" x14ac:dyDescent="0.25">
      <c r="A2" s="59" t="s">
        <v>33</v>
      </c>
      <c r="B2" s="73" t="s">
        <v>13</v>
      </c>
      <c r="C2" s="73" t="s">
        <v>14</v>
      </c>
      <c r="D2" s="73" t="s">
        <v>15</v>
      </c>
      <c r="E2" s="73" t="s">
        <v>16</v>
      </c>
      <c r="F2" s="73" t="s">
        <v>17</v>
      </c>
      <c r="G2" s="73" t="s">
        <v>18</v>
      </c>
      <c r="H2" s="73" t="s">
        <v>19</v>
      </c>
      <c r="I2" s="73" t="s">
        <v>20</v>
      </c>
      <c r="J2" s="73" t="s">
        <v>21</v>
      </c>
      <c r="K2" s="73" t="s">
        <v>22</v>
      </c>
      <c r="L2" s="73" t="s">
        <v>23</v>
      </c>
      <c r="M2" s="73" t="s">
        <v>24</v>
      </c>
      <c r="N2" s="73" t="s">
        <v>25</v>
      </c>
      <c r="O2" s="73" t="s">
        <v>26</v>
      </c>
      <c r="P2" s="73" t="s">
        <v>27</v>
      </c>
      <c r="Q2" s="73" t="s">
        <v>28</v>
      </c>
      <c r="R2" s="73" t="s">
        <v>29</v>
      </c>
      <c r="S2" s="73" t="s">
        <v>30</v>
      </c>
      <c r="T2" s="104"/>
      <c r="U2" s="73" t="s">
        <v>36</v>
      </c>
      <c r="V2" s="73" t="s">
        <v>37</v>
      </c>
      <c r="W2" s="73" t="s">
        <v>38</v>
      </c>
      <c r="X2" s="73" t="s">
        <v>39</v>
      </c>
      <c r="Y2" s="73" t="s">
        <v>40</v>
      </c>
      <c r="Z2" s="73" t="s">
        <v>41</v>
      </c>
      <c r="AA2" s="73" t="s">
        <v>42</v>
      </c>
      <c r="AB2" s="73" t="s">
        <v>43</v>
      </c>
      <c r="AC2" s="73" t="s">
        <v>44</v>
      </c>
      <c r="AD2" s="73" t="s">
        <v>45</v>
      </c>
      <c r="AE2" s="73" t="s">
        <v>46</v>
      </c>
      <c r="AF2" s="73" t="s">
        <v>47</v>
      </c>
      <c r="AG2" s="73" t="s">
        <v>48</v>
      </c>
      <c r="AH2" s="73" t="s">
        <v>49</v>
      </c>
      <c r="AI2" s="73" t="s">
        <v>50</v>
      </c>
      <c r="AJ2" s="73" t="s">
        <v>51</v>
      </c>
      <c r="AK2" s="73" t="s">
        <v>52</v>
      </c>
      <c r="AL2" s="106"/>
      <c r="AM2" s="73" t="s">
        <v>56</v>
      </c>
      <c r="AN2" s="73" t="s">
        <v>57</v>
      </c>
      <c r="AO2" s="73" t="s">
        <v>58</v>
      </c>
      <c r="AP2" s="73" t="s">
        <v>59</v>
      </c>
      <c r="AQ2" s="73" t="s">
        <v>60</v>
      </c>
      <c r="AR2" s="73" t="s">
        <v>61</v>
      </c>
      <c r="AS2" s="73" t="s">
        <v>62</v>
      </c>
      <c r="AT2" s="73" t="s">
        <v>63</v>
      </c>
      <c r="AU2" s="73" t="s">
        <v>64</v>
      </c>
      <c r="AV2" s="73" t="s">
        <v>65</v>
      </c>
      <c r="AW2" s="108"/>
      <c r="AX2" s="73" t="s">
        <v>66</v>
      </c>
      <c r="AY2" s="73" t="s">
        <v>67</v>
      </c>
      <c r="AZ2" s="73" t="s">
        <v>68</v>
      </c>
      <c r="BA2" s="73" t="s">
        <v>69</v>
      </c>
      <c r="BB2" s="73" t="s">
        <v>70</v>
      </c>
      <c r="BC2" s="73" t="s">
        <v>71</v>
      </c>
      <c r="BD2" s="73" t="s">
        <v>72</v>
      </c>
      <c r="BE2" s="73" t="s">
        <v>73</v>
      </c>
      <c r="BF2" s="73" t="s">
        <v>74</v>
      </c>
      <c r="BG2" s="73" t="s">
        <v>75</v>
      </c>
      <c r="BH2" s="73" t="s">
        <v>76</v>
      </c>
      <c r="BI2" s="73" t="s">
        <v>77</v>
      </c>
      <c r="BJ2" s="73" t="s">
        <v>78</v>
      </c>
      <c r="BK2" s="96"/>
      <c r="BL2" s="87">
        <v>0.15</v>
      </c>
      <c r="BM2" s="87">
        <v>0.25</v>
      </c>
      <c r="BN2" s="87">
        <v>0.25</v>
      </c>
      <c r="BO2" s="87">
        <v>0.35</v>
      </c>
      <c r="BP2" s="91" t="s">
        <v>89</v>
      </c>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row>
    <row r="3" spans="1:95" ht="15.75" x14ac:dyDescent="0.25">
      <c r="A3" s="44" t="s">
        <v>0</v>
      </c>
      <c r="B3" s="64">
        <v>0.35</v>
      </c>
      <c r="C3" s="64">
        <v>0.67656249999999996</v>
      </c>
      <c r="D3" s="64">
        <v>0.6</v>
      </c>
      <c r="E3" s="64">
        <v>0</v>
      </c>
      <c r="F3" s="64">
        <v>0</v>
      </c>
      <c r="G3" s="64">
        <v>0.55555555555555503</v>
      </c>
      <c r="H3" s="64">
        <v>1</v>
      </c>
      <c r="I3" s="65">
        <v>0.66666666666666596</v>
      </c>
      <c r="J3" s="64">
        <v>0.625</v>
      </c>
      <c r="K3" s="65">
        <v>0.6</v>
      </c>
      <c r="L3" s="64">
        <v>0.7</v>
      </c>
      <c r="M3" s="64">
        <v>0</v>
      </c>
      <c r="N3" s="64">
        <v>0</v>
      </c>
      <c r="O3" s="64">
        <v>0.33333333333333298</v>
      </c>
      <c r="P3" s="65">
        <v>0</v>
      </c>
      <c r="Q3" s="64">
        <v>0</v>
      </c>
      <c r="R3" s="64">
        <v>0</v>
      </c>
      <c r="S3" s="64">
        <v>1</v>
      </c>
      <c r="T3" s="74">
        <f t="shared" ref="T3:T15" si="0">AVERAGE(B3:S3)</f>
        <v>0.39483989197530855</v>
      </c>
      <c r="U3" s="68">
        <v>0.69416666666666604</v>
      </c>
      <c r="V3" s="68">
        <v>0.65333333333333299</v>
      </c>
      <c r="W3" s="68">
        <v>0.79749999999999999</v>
      </c>
      <c r="X3" s="68">
        <v>0.77083333333333304</v>
      </c>
      <c r="Y3" s="68">
        <v>0.79166666666666596</v>
      </c>
      <c r="Z3" s="68">
        <v>0.75218750000000001</v>
      </c>
      <c r="AA3" s="68">
        <v>0</v>
      </c>
      <c r="AB3" s="68">
        <v>0.53</v>
      </c>
      <c r="AC3" s="68">
        <v>0.71875</v>
      </c>
      <c r="AD3" s="68">
        <v>0.61666666666666603</v>
      </c>
      <c r="AE3" s="68">
        <v>0</v>
      </c>
      <c r="AF3" s="68">
        <v>0.86375000000000002</v>
      </c>
      <c r="AG3" s="68">
        <v>0.64</v>
      </c>
      <c r="AH3" s="68">
        <v>0</v>
      </c>
      <c r="AI3" s="68">
        <v>0</v>
      </c>
      <c r="AJ3" s="68">
        <v>0.23214285714285701</v>
      </c>
      <c r="AK3" s="68">
        <v>0.3</v>
      </c>
      <c r="AL3" s="75">
        <f t="shared" ref="AL3:AL15" si="1">AVERAGE(U3:AK3)</f>
        <v>0.49182335434173663</v>
      </c>
      <c r="AM3" s="68">
        <v>0.45</v>
      </c>
      <c r="AN3" s="68">
        <v>0.64583333333333304</v>
      </c>
      <c r="AO3" s="68">
        <v>0</v>
      </c>
      <c r="AP3" s="68">
        <v>0.375</v>
      </c>
      <c r="AQ3" s="68">
        <v>0.42499999999999999</v>
      </c>
      <c r="AR3" s="68">
        <v>0.72857142857142798</v>
      </c>
      <c r="AS3" s="68">
        <v>0.21249999999999999</v>
      </c>
      <c r="AT3" s="68">
        <v>0.25833333333333303</v>
      </c>
      <c r="AU3" s="68">
        <v>0.28958333333333303</v>
      </c>
      <c r="AV3" s="68">
        <v>0</v>
      </c>
      <c r="AW3" s="78">
        <f t="shared" ref="AW3:AW15" si="2">AVERAGE(AM3:AV3)</f>
        <v>0.33848214285714262</v>
      </c>
      <c r="AX3" s="68">
        <v>0.47499999999999998</v>
      </c>
      <c r="AY3" s="68">
        <v>0</v>
      </c>
      <c r="AZ3" s="68">
        <v>0.79</v>
      </c>
      <c r="BA3" s="68">
        <v>0.64999999999999902</v>
      </c>
      <c r="BB3" s="68">
        <v>1</v>
      </c>
      <c r="BC3" s="68">
        <v>0.760625</v>
      </c>
      <c r="BD3" s="68">
        <v>0.48749999999999999</v>
      </c>
      <c r="BE3" s="68">
        <v>0.13500000000000001</v>
      </c>
      <c r="BF3" s="68">
        <v>0.13300000000000001</v>
      </c>
      <c r="BG3" s="68">
        <v>0.25</v>
      </c>
      <c r="BH3" s="68">
        <v>0.52083333333333304</v>
      </c>
      <c r="BI3" s="68">
        <v>0.3</v>
      </c>
      <c r="BJ3" s="68">
        <v>1</v>
      </c>
      <c r="BK3" s="79">
        <f t="shared" ref="BK3:BK15" si="3">AVERAGE(AX3:BJ3)</f>
        <v>0.50015064102564089</v>
      </c>
      <c r="BL3" s="45">
        <f t="shared" ref="BL3:BL15" si="4">+T3*$BL$2</f>
        <v>5.9225983796296282E-2</v>
      </c>
      <c r="BM3" s="45">
        <f t="shared" ref="BM3:BM15" si="5">+AL3*$BM$2</f>
        <v>0.12295583858543416</v>
      </c>
      <c r="BN3" s="45">
        <f t="shared" ref="BN3:BN15" si="6">+AW3*$BN$2</f>
        <v>8.4620535714285655E-2</v>
      </c>
      <c r="BO3" s="45">
        <f t="shared" ref="BO3:BO15" si="7">+BK3*$BO$2</f>
        <v>0.17505272435897429</v>
      </c>
      <c r="BP3" s="26">
        <f t="shared" ref="BP3:BP15" si="8">SUM(BL3:BO3)</f>
        <v>0.44185508245499039</v>
      </c>
    </row>
    <row r="4" spans="1:95" ht="15.75" x14ac:dyDescent="0.25">
      <c r="A4" s="44" t="s">
        <v>1</v>
      </c>
      <c r="B4" s="64">
        <v>0.25</v>
      </c>
      <c r="C4" s="64">
        <v>0.328125</v>
      </c>
      <c r="D4" s="64">
        <v>0.3</v>
      </c>
      <c r="E4" s="64">
        <v>0</v>
      </c>
      <c r="F4" s="64">
        <v>0</v>
      </c>
      <c r="G4" s="64">
        <v>0</v>
      </c>
      <c r="H4" s="64">
        <v>0.79125000000000001</v>
      </c>
      <c r="I4" s="65">
        <v>0.66666666666666596</v>
      </c>
      <c r="J4" s="65">
        <v>0.64583333333333304</v>
      </c>
      <c r="K4" s="65">
        <v>0.46666666666666601</v>
      </c>
      <c r="L4" s="65">
        <v>0.33333333333333298</v>
      </c>
      <c r="M4" s="64">
        <v>0</v>
      </c>
      <c r="N4" s="64">
        <v>0</v>
      </c>
      <c r="O4" s="64">
        <v>0</v>
      </c>
      <c r="P4" s="65">
        <v>0.3</v>
      </c>
      <c r="Q4" s="64">
        <v>0</v>
      </c>
      <c r="R4" s="64">
        <v>0.25</v>
      </c>
      <c r="S4" s="64">
        <v>0</v>
      </c>
      <c r="T4" s="74">
        <f t="shared" si="0"/>
        <v>0.24065972222222212</v>
      </c>
      <c r="U4" s="68">
        <v>0.65749999999999997</v>
      </c>
      <c r="V4" s="68">
        <v>0</v>
      </c>
      <c r="W4" s="68">
        <v>0.5</v>
      </c>
      <c r="X4" s="68">
        <v>4.2000000000000003E-2</v>
      </c>
      <c r="Y4" s="68">
        <v>0.27333333333333298</v>
      </c>
      <c r="Z4" s="68">
        <v>0.25</v>
      </c>
      <c r="AA4" s="68">
        <v>0.15</v>
      </c>
      <c r="AB4" s="68">
        <v>0.15</v>
      </c>
      <c r="AC4" s="68">
        <v>0</v>
      </c>
      <c r="AD4" s="68">
        <v>0</v>
      </c>
      <c r="AE4" s="68">
        <v>0</v>
      </c>
      <c r="AF4" s="68">
        <v>0.71875</v>
      </c>
      <c r="AG4" s="68">
        <v>0</v>
      </c>
      <c r="AH4" s="68">
        <v>0</v>
      </c>
      <c r="AI4" s="68">
        <v>0</v>
      </c>
      <c r="AJ4" s="68">
        <v>4.6428571428571402E-2</v>
      </c>
      <c r="AK4" s="68">
        <v>0.05</v>
      </c>
      <c r="AL4" s="75">
        <f t="shared" si="1"/>
        <v>0.16694187675070024</v>
      </c>
      <c r="AM4" s="68">
        <v>0.125</v>
      </c>
      <c r="AN4" s="68">
        <v>0.60833333333333295</v>
      </c>
      <c r="AO4" s="68">
        <v>0.5</v>
      </c>
      <c r="AP4" s="68">
        <v>0.50249999999999995</v>
      </c>
      <c r="AQ4" s="68">
        <v>2.5000000000000001E-2</v>
      </c>
      <c r="AR4" s="68">
        <v>0.42142857142857099</v>
      </c>
      <c r="AS4" s="68">
        <v>0</v>
      </c>
      <c r="AT4" s="68">
        <v>0</v>
      </c>
      <c r="AU4" s="68">
        <v>9.7916666666666596E-2</v>
      </c>
      <c r="AV4" s="68">
        <v>0.25</v>
      </c>
      <c r="AW4" s="78">
        <f t="shared" si="2"/>
        <v>0.25301785714285702</v>
      </c>
      <c r="AX4" s="68">
        <v>0.15</v>
      </c>
      <c r="AY4" s="68">
        <v>0</v>
      </c>
      <c r="AZ4" s="68">
        <v>0.77</v>
      </c>
      <c r="BA4" s="68">
        <v>0.6</v>
      </c>
      <c r="BB4" s="68">
        <v>0</v>
      </c>
      <c r="BC4" s="68">
        <v>0.69687500000000002</v>
      </c>
      <c r="BD4" s="68">
        <v>0.4</v>
      </c>
      <c r="BE4" s="68">
        <v>0.45333333333333298</v>
      </c>
      <c r="BF4" s="68">
        <v>0.2</v>
      </c>
      <c r="BG4" s="68">
        <v>0.85</v>
      </c>
      <c r="BH4" s="68">
        <v>0.25</v>
      </c>
      <c r="BI4" s="68">
        <v>0</v>
      </c>
      <c r="BJ4" s="68">
        <v>0</v>
      </c>
      <c r="BK4" s="80">
        <f t="shared" si="3"/>
        <v>0.33616987179487179</v>
      </c>
      <c r="BL4" s="45">
        <f t="shared" si="4"/>
        <v>3.609895833333332E-2</v>
      </c>
      <c r="BM4" s="45">
        <f t="shared" si="5"/>
        <v>4.173546918767506E-2</v>
      </c>
      <c r="BN4" s="45">
        <f t="shared" si="6"/>
        <v>6.3254464285714254E-2</v>
      </c>
      <c r="BO4" s="45">
        <f t="shared" si="7"/>
        <v>0.11765945512820512</v>
      </c>
      <c r="BP4" s="26">
        <f t="shared" si="8"/>
        <v>0.25874834693492776</v>
      </c>
    </row>
    <row r="5" spans="1:95" ht="15.75" x14ac:dyDescent="0.25">
      <c r="A5" s="44" t="s">
        <v>2</v>
      </c>
      <c r="B5" s="64">
        <v>0.6</v>
      </c>
      <c r="C5" s="64">
        <v>0.484375</v>
      </c>
      <c r="D5" s="64">
        <v>0.44</v>
      </c>
      <c r="E5" s="64">
        <v>1</v>
      </c>
      <c r="F5" s="64">
        <v>0.78785714285714203</v>
      </c>
      <c r="G5" s="64">
        <v>1</v>
      </c>
      <c r="H5" s="64">
        <v>1</v>
      </c>
      <c r="I5" s="65">
        <v>0.66666666666666596</v>
      </c>
      <c r="J5" s="64">
        <v>0.91249999999999998</v>
      </c>
      <c r="K5" s="65">
        <v>0.6</v>
      </c>
      <c r="L5" s="64">
        <v>0.66666666666666596</v>
      </c>
      <c r="M5" s="64">
        <v>0</v>
      </c>
      <c r="N5" s="64">
        <v>0</v>
      </c>
      <c r="O5" s="64">
        <v>0</v>
      </c>
      <c r="P5" s="64">
        <v>0.88749999999999996</v>
      </c>
      <c r="Q5" s="64">
        <v>1</v>
      </c>
      <c r="R5" s="64">
        <v>0.75</v>
      </c>
      <c r="S5" s="64">
        <v>0.5</v>
      </c>
      <c r="T5" s="74">
        <f t="shared" si="0"/>
        <v>0.6275314153439151</v>
      </c>
      <c r="U5" s="68">
        <v>0.71666666666666601</v>
      </c>
      <c r="V5" s="68">
        <v>0.62250000000000005</v>
      </c>
      <c r="W5" s="68">
        <v>0.84250000000000003</v>
      </c>
      <c r="X5" s="68">
        <v>0.74583333333333302</v>
      </c>
      <c r="Y5" s="68">
        <v>0.65</v>
      </c>
      <c r="Z5" s="68">
        <v>0.56658333333333299</v>
      </c>
      <c r="AA5" s="68">
        <v>0.63500000000000001</v>
      </c>
      <c r="AB5" s="68">
        <v>0.625</v>
      </c>
      <c r="AC5" s="68">
        <v>0.29375000000000001</v>
      </c>
      <c r="AD5" s="68">
        <v>0.64166666666666605</v>
      </c>
      <c r="AE5" s="68">
        <v>0.94433333333333302</v>
      </c>
      <c r="AF5" s="68">
        <v>0.921875</v>
      </c>
      <c r="AG5" s="68">
        <v>0.68600000000000005</v>
      </c>
      <c r="AH5" s="68">
        <v>0.747</v>
      </c>
      <c r="AI5" s="68">
        <v>0.75</v>
      </c>
      <c r="AJ5" s="68">
        <v>0.27142857142857102</v>
      </c>
      <c r="AK5" s="68">
        <v>0.9</v>
      </c>
      <c r="AL5" s="75">
        <f t="shared" si="1"/>
        <v>0.68000805322128832</v>
      </c>
      <c r="AM5" s="68">
        <v>0.25</v>
      </c>
      <c r="AN5" s="68">
        <v>0.64583333333333304</v>
      </c>
      <c r="AO5" s="68">
        <v>0.5</v>
      </c>
      <c r="AP5" s="68">
        <v>0.75</v>
      </c>
      <c r="AQ5" s="68">
        <v>0.3</v>
      </c>
      <c r="AR5" s="68">
        <v>0.45714285714285702</v>
      </c>
      <c r="AS5" s="68">
        <v>0.3125</v>
      </c>
      <c r="AT5" s="68">
        <v>0.16666666666666599</v>
      </c>
      <c r="AU5" s="68">
        <v>0.48749999999999999</v>
      </c>
      <c r="AV5" s="68">
        <v>0.42499999999999999</v>
      </c>
      <c r="AW5" s="78">
        <f t="shared" si="2"/>
        <v>0.42946428571428558</v>
      </c>
      <c r="AX5" s="68">
        <v>0.75</v>
      </c>
      <c r="AY5" s="68">
        <v>0.4</v>
      </c>
      <c r="AZ5" s="68">
        <v>0.87250000000000005</v>
      </c>
      <c r="BA5" s="68">
        <v>0.89999999999999902</v>
      </c>
      <c r="BB5" s="68">
        <v>1</v>
      </c>
      <c r="BC5" s="68">
        <v>0.70749999999999902</v>
      </c>
      <c r="BD5" s="68">
        <v>0.65</v>
      </c>
      <c r="BE5" s="68">
        <v>0.293333333333333</v>
      </c>
      <c r="BF5" s="68">
        <v>0.39900000000000002</v>
      </c>
      <c r="BG5" s="68">
        <v>0.45</v>
      </c>
      <c r="BH5" s="68">
        <v>0.375</v>
      </c>
      <c r="BI5" s="68">
        <v>0.55833333333333302</v>
      </c>
      <c r="BJ5" s="68">
        <v>1</v>
      </c>
      <c r="BK5" s="80">
        <f t="shared" si="3"/>
        <v>0.64274358974358958</v>
      </c>
      <c r="BL5" s="45">
        <f t="shared" si="4"/>
        <v>9.4129712301587259E-2</v>
      </c>
      <c r="BM5" s="45">
        <f t="shared" si="5"/>
        <v>0.17000201330532208</v>
      </c>
      <c r="BN5" s="45">
        <f t="shared" si="6"/>
        <v>0.10736607142857139</v>
      </c>
      <c r="BO5" s="45">
        <f t="shared" si="7"/>
        <v>0.22496025641025633</v>
      </c>
      <c r="BP5" s="26">
        <f t="shared" si="8"/>
        <v>0.5964580534457371</v>
      </c>
    </row>
    <row r="6" spans="1:95" ht="15.75" x14ac:dyDescent="0.25">
      <c r="A6" s="44" t="s">
        <v>3</v>
      </c>
      <c r="B6" s="64">
        <v>0.6</v>
      </c>
      <c r="C6" s="64">
        <v>0.828125</v>
      </c>
      <c r="D6" s="64">
        <v>0.4</v>
      </c>
      <c r="E6" s="64">
        <v>0</v>
      </c>
      <c r="F6" s="64">
        <v>0.77357142857142802</v>
      </c>
      <c r="G6" s="64">
        <v>0.55555555555555503</v>
      </c>
      <c r="H6" s="64">
        <v>0.5</v>
      </c>
      <c r="I6" s="65">
        <v>0.266666666666666</v>
      </c>
      <c r="J6" s="64">
        <v>0.39999999999999902</v>
      </c>
      <c r="K6" s="65">
        <v>0.53333333333333299</v>
      </c>
      <c r="L6" s="64">
        <v>0.7</v>
      </c>
      <c r="M6" s="64">
        <v>1</v>
      </c>
      <c r="N6" s="64">
        <v>0</v>
      </c>
      <c r="O6" s="64">
        <v>0.33333333333333298</v>
      </c>
      <c r="P6" s="64">
        <v>0.3</v>
      </c>
      <c r="Q6" s="64">
        <v>0.25</v>
      </c>
      <c r="R6" s="64">
        <v>0.75</v>
      </c>
      <c r="S6" s="64">
        <v>0</v>
      </c>
      <c r="T6" s="74">
        <f t="shared" si="0"/>
        <v>0.45503251763668412</v>
      </c>
      <c r="U6" s="68">
        <v>0.70750000000000002</v>
      </c>
      <c r="V6" s="68">
        <v>0.60250000000000004</v>
      </c>
      <c r="W6" s="68">
        <v>0.77749999999999997</v>
      </c>
      <c r="X6" s="68">
        <v>0.65500000000000003</v>
      </c>
      <c r="Y6" s="68">
        <v>0</v>
      </c>
      <c r="Z6" s="68">
        <v>0.52983333333333305</v>
      </c>
      <c r="AA6" s="68">
        <v>0.53500000000000003</v>
      </c>
      <c r="AB6" s="68">
        <v>0.57499999999999996</v>
      </c>
      <c r="AC6" s="68">
        <v>0</v>
      </c>
      <c r="AD6" s="68">
        <v>0.56666666666666599</v>
      </c>
      <c r="AE6" s="68">
        <v>0.5</v>
      </c>
      <c r="AF6" s="68">
        <v>0.87312500000000004</v>
      </c>
      <c r="AG6" s="68">
        <v>0</v>
      </c>
      <c r="AH6" s="68">
        <v>0</v>
      </c>
      <c r="AI6" s="68">
        <v>0.111666666666666</v>
      </c>
      <c r="AJ6" s="68">
        <v>0.107142857142857</v>
      </c>
      <c r="AK6" s="68">
        <v>0.15</v>
      </c>
      <c r="AL6" s="75">
        <f t="shared" si="1"/>
        <v>0.39358438375350124</v>
      </c>
      <c r="AM6" s="68">
        <v>0.125</v>
      </c>
      <c r="AN6" s="68">
        <v>0.6</v>
      </c>
      <c r="AO6" s="68">
        <v>0</v>
      </c>
      <c r="AP6" s="68">
        <v>0.875</v>
      </c>
      <c r="AQ6" s="68">
        <v>0</v>
      </c>
      <c r="AR6" s="68">
        <v>0.47142857142857097</v>
      </c>
      <c r="AS6" s="68">
        <v>0.16249999999999901</v>
      </c>
      <c r="AT6" s="68">
        <v>4.1666666666666602E-2</v>
      </c>
      <c r="AU6" s="68">
        <v>0.28749999999999998</v>
      </c>
      <c r="AV6" s="68">
        <v>0.25</v>
      </c>
      <c r="AW6" s="78">
        <f t="shared" si="2"/>
        <v>0.28130952380952368</v>
      </c>
      <c r="AX6" s="68">
        <v>0.75</v>
      </c>
      <c r="AY6" s="68">
        <v>0.8</v>
      </c>
      <c r="AZ6" s="68">
        <v>0.93500000000000005</v>
      </c>
      <c r="BA6" s="68">
        <v>0.64999999999999902</v>
      </c>
      <c r="BB6" s="68">
        <v>1</v>
      </c>
      <c r="BC6" s="68">
        <v>0.75062499999999999</v>
      </c>
      <c r="BD6" s="68">
        <v>0.71250000000000002</v>
      </c>
      <c r="BE6" s="68">
        <v>0.497499999999999</v>
      </c>
      <c r="BF6" s="68">
        <v>0.498</v>
      </c>
      <c r="BG6" s="68">
        <v>0.3</v>
      </c>
      <c r="BH6" s="68">
        <v>0.7109375</v>
      </c>
      <c r="BI6" s="68">
        <v>0.47499999999999998</v>
      </c>
      <c r="BJ6" s="68">
        <v>0.875</v>
      </c>
      <c r="BK6" s="80">
        <f t="shared" si="3"/>
        <v>0.68881249999999994</v>
      </c>
      <c r="BL6" s="45">
        <f t="shared" si="4"/>
        <v>6.8254877645502615E-2</v>
      </c>
      <c r="BM6" s="45">
        <f t="shared" si="5"/>
        <v>9.8396095938375311E-2</v>
      </c>
      <c r="BN6" s="45">
        <f t="shared" si="6"/>
        <v>7.0327380952380919E-2</v>
      </c>
      <c r="BO6" s="45">
        <f t="shared" si="7"/>
        <v>0.24108437499999996</v>
      </c>
      <c r="BP6" s="26">
        <f t="shared" si="8"/>
        <v>0.47806272953625883</v>
      </c>
    </row>
    <row r="7" spans="1:95" s="46" customFormat="1" ht="56.25" x14ac:dyDescent="0.2">
      <c r="A7" s="44" t="s">
        <v>4</v>
      </c>
      <c r="B7" s="64">
        <v>0.85</v>
      </c>
      <c r="C7" s="64">
        <v>0.56874999999999998</v>
      </c>
      <c r="D7" s="64">
        <v>0.6</v>
      </c>
      <c r="E7" s="64">
        <v>0</v>
      </c>
      <c r="F7" s="64">
        <v>0</v>
      </c>
      <c r="G7" s="64">
        <v>0.44444444444444398</v>
      </c>
      <c r="H7" s="64">
        <v>0.5</v>
      </c>
      <c r="I7" s="65">
        <v>0.66666666666666596</v>
      </c>
      <c r="J7" s="64">
        <v>0.93333333333333302</v>
      </c>
      <c r="K7" s="65">
        <v>0.66666666666666596</v>
      </c>
      <c r="L7" s="64">
        <v>1</v>
      </c>
      <c r="M7" s="64">
        <v>1</v>
      </c>
      <c r="N7" s="64">
        <v>0</v>
      </c>
      <c r="O7" s="64">
        <v>0.5</v>
      </c>
      <c r="P7" s="64">
        <v>0</v>
      </c>
      <c r="Q7" s="64">
        <v>0</v>
      </c>
      <c r="R7" s="64">
        <v>0.25</v>
      </c>
      <c r="S7" s="64">
        <v>0</v>
      </c>
      <c r="T7" s="74">
        <f t="shared" si="0"/>
        <v>0.44332561728395048</v>
      </c>
      <c r="U7" s="68">
        <v>0.69333333333333302</v>
      </c>
      <c r="V7" s="68">
        <v>0.77500000000000002</v>
      </c>
      <c r="W7" s="68">
        <v>0.88</v>
      </c>
      <c r="X7" s="68">
        <v>0.79999999999999905</v>
      </c>
      <c r="Y7" s="68">
        <v>0.75</v>
      </c>
      <c r="Z7" s="68">
        <v>0.71976190476190405</v>
      </c>
      <c r="AA7" s="68">
        <v>0.61</v>
      </c>
      <c r="AB7" s="68">
        <v>0.61</v>
      </c>
      <c r="AC7" s="68">
        <v>0.625</v>
      </c>
      <c r="AD7" s="68">
        <v>0.64166666666666605</v>
      </c>
      <c r="AE7" s="68">
        <v>0</v>
      </c>
      <c r="AF7" s="68">
        <v>0.94374999999999998</v>
      </c>
      <c r="AG7" s="68">
        <v>0.82</v>
      </c>
      <c r="AH7" s="69" t="s">
        <v>98</v>
      </c>
      <c r="AI7" s="68">
        <v>0</v>
      </c>
      <c r="AJ7" s="68">
        <v>0.54285714285714204</v>
      </c>
      <c r="AK7" s="68">
        <v>0.75</v>
      </c>
      <c r="AL7" s="75">
        <f t="shared" si="1"/>
        <v>0.63508556547619033</v>
      </c>
      <c r="AM7" s="68">
        <v>0.55000000000000004</v>
      </c>
      <c r="AN7" s="68">
        <v>0.61666666666666603</v>
      </c>
      <c r="AO7" s="68">
        <v>0.5</v>
      </c>
      <c r="AP7" s="68">
        <v>0</v>
      </c>
      <c r="AQ7" s="68">
        <v>0.125</v>
      </c>
      <c r="AR7" s="68">
        <v>0.55000000000000004</v>
      </c>
      <c r="AS7" s="68">
        <v>0.375</v>
      </c>
      <c r="AT7" s="68">
        <v>0.51666666666666605</v>
      </c>
      <c r="AU7" s="68">
        <v>0.53333333333333299</v>
      </c>
      <c r="AV7" s="68">
        <v>0.25</v>
      </c>
      <c r="AW7" s="78">
        <f t="shared" si="2"/>
        <v>0.40166666666666651</v>
      </c>
      <c r="AX7" s="68">
        <v>0.7</v>
      </c>
      <c r="AY7" s="68">
        <v>0</v>
      </c>
      <c r="AZ7" s="68">
        <v>0.79</v>
      </c>
      <c r="BA7" s="68">
        <v>0.7</v>
      </c>
      <c r="BB7" s="68">
        <v>1</v>
      </c>
      <c r="BC7" s="68">
        <v>0.85124999999999995</v>
      </c>
      <c r="BD7" s="68">
        <v>0.3</v>
      </c>
      <c r="BE7" s="68">
        <v>0.19500000000000001</v>
      </c>
      <c r="BF7" s="68">
        <v>0.31</v>
      </c>
      <c r="BG7" s="68">
        <v>0.8</v>
      </c>
      <c r="BH7" s="68">
        <v>0.25312499999999999</v>
      </c>
      <c r="BI7" s="68">
        <v>0.36666666666666597</v>
      </c>
      <c r="BJ7" s="68">
        <v>1</v>
      </c>
      <c r="BK7" s="81">
        <f t="shared" si="3"/>
        <v>0.55892628205128192</v>
      </c>
      <c r="BL7" s="45">
        <f t="shared" si="4"/>
        <v>6.6498842592592575E-2</v>
      </c>
      <c r="BM7" s="45">
        <f t="shared" si="5"/>
        <v>0.15877139136904758</v>
      </c>
      <c r="BN7" s="45">
        <f t="shared" si="6"/>
        <v>0.10041666666666663</v>
      </c>
      <c r="BO7" s="45">
        <f t="shared" si="7"/>
        <v>0.19562419871794867</v>
      </c>
      <c r="BP7" s="26">
        <f t="shared" si="8"/>
        <v>0.52131109934625541</v>
      </c>
    </row>
    <row r="8" spans="1:95" s="46" customFormat="1" ht="15.75" x14ac:dyDescent="0.25">
      <c r="A8" s="44" t="s">
        <v>5</v>
      </c>
      <c r="B8" s="64">
        <v>0.25</v>
      </c>
      <c r="C8" s="64">
        <v>0.578125</v>
      </c>
      <c r="D8" s="64">
        <v>0.8</v>
      </c>
      <c r="E8" s="64">
        <v>0</v>
      </c>
      <c r="F8" s="64">
        <v>0.44</v>
      </c>
      <c r="G8" s="64">
        <v>0.55555555555555503</v>
      </c>
      <c r="H8" s="64">
        <v>1</v>
      </c>
      <c r="I8" s="65">
        <v>0.66666666666666596</v>
      </c>
      <c r="J8" s="64">
        <v>0.94166666666666599</v>
      </c>
      <c r="K8" s="65">
        <v>0.66666666666666596</v>
      </c>
      <c r="L8" s="64">
        <v>1</v>
      </c>
      <c r="M8" s="64">
        <v>0</v>
      </c>
      <c r="N8" s="64">
        <v>0</v>
      </c>
      <c r="O8" s="64">
        <v>0.16666666666666599</v>
      </c>
      <c r="P8" s="64">
        <v>0.67500000000000004</v>
      </c>
      <c r="Q8" s="64">
        <v>0</v>
      </c>
      <c r="R8" s="64">
        <v>0.33333333333333298</v>
      </c>
      <c r="S8" s="65">
        <v>0</v>
      </c>
      <c r="T8" s="74">
        <f t="shared" si="0"/>
        <v>0.44853780864197507</v>
      </c>
      <c r="U8" s="68">
        <v>0.831666666666666</v>
      </c>
      <c r="V8" s="68">
        <v>0</v>
      </c>
      <c r="W8" s="68">
        <v>0.5</v>
      </c>
      <c r="X8" s="68">
        <v>0.76666666666666605</v>
      </c>
      <c r="Y8" s="68">
        <v>0.55000000000000004</v>
      </c>
      <c r="Z8" s="68">
        <v>0.78500000000000003</v>
      </c>
      <c r="AA8" s="68">
        <v>0</v>
      </c>
      <c r="AB8" s="68">
        <v>0.67</v>
      </c>
      <c r="AC8" s="68">
        <v>0</v>
      </c>
      <c r="AD8" s="68">
        <v>0</v>
      </c>
      <c r="AE8" s="68">
        <v>0.15533333333333299</v>
      </c>
      <c r="AF8" s="68">
        <v>0.86375000000000002</v>
      </c>
      <c r="AG8" s="68">
        <v>0.67400000000000004</v>
      </c>
      <c r="AH8" s="68">
        <v>0</v>
      </c>
      <c r="AI8" s="68">
        <v>0</v>
      </c>
      <c r="AJ8" s="68">
        <v>0.107142857142857</v>
      </c>
      <c r="AK8" s="68">
        <v>0.6</v>
      </c>
      <c r="AL8" s="75">
        <f t="shared" si="1"/>
        <v>0.38256232492997194</v>
      </c>
      <c r="AM8" s="68">
        <v>0.25</v>
      </c>
      <c r="AN8" s="68">
        <v>0.64583333333333304</v>
      </c>
      <c r="AO8" s="68">
        <v>0</v>
      </c>
      <c r="AP8" s="68">
        <v>1</v>
      </c>
      <c r="AQ8" s="68">
        <v>0.1</v>
      </c>
      <c r="AR8" s="68">
        <v>0.32857142857142801</v>
      </c>
      <c r="AS8" s="68">
        <v>7.4999999999999997E-2</v>
      </c>
      <c r="AT8" s="68">
        <v>0.15</v>
      </c>
      <c r="AU8" s="68">
        <v>0.10416666666666601</v>
      </c>
      <c r="AV8" s="68">
        <v>0</v>
      </c>
      <c r="AW8" s="78">
        <f t="shared" si="2"/>
        <v>0.26535714285714274</v>
      </c>
      <c r="AX8" s="68">
        <v>0.7</v>
      </c>
      <c r="AY8" s="68">
        <v>0</v>
      </c>
      <c r="AZ8" s="68">
        <v>0.83250000000000002</v>
      </c>
      <c r="BA8" s="68">
        <v>0.89999999999999902</v>
      </c>
      <c r="BB8" s="68">
        <v>1</v>
      </c>
      <c r="BC8" s="68">
        <v>0.64375000000000004</v>
      </c>
      <c r="BD8" s="68">
        <v>0.3</v>
      </c>
      <c r="BE8" s="68">
        <v>0.49</v>
      </c>
      <c r="BF8" s="68">
        <v>0.36599999999999999</v>
      </c>
      <c r="BG8" s="68">
        <v>0.5</v>
      </c>
      <c r="BH8" s="68">
        <v>0.515625</v>
      </c>
      <c r="BI8" s="68">
        <v>0</v>
      </c>
      <c r="BJ8" s="68">
        <v>0</v>
      </c>
      <c r="BK8" s="80">
        <f t="shared" si="3"/>
        <v>0.48060576923076914</v>
      </c>
      <c r="BL8" s="45">
        <f t="shared" si="4"/>
        <v>6.7280671296296252E-2</v>
      </c>
      <c r="BM8" s="45">
        <f t="shared" si="5"/>
        <v>9.5640581232492985E-2</v>
      </c>
      <c r="BN8" s="45">
        <f t="shared" si="6"/>
        <v>6.6339285714285684E-2</v>
      </c>
      <c r="BO8" s="45">
        <f t="shared" si="7"/>
        <v>0.1682120192307692</v>
      </c>
      <c r="BP8" s="26">
        <f t="shared" si="8"/>
        <v>0.39747255747384413</v>
      </c>
    </row>
    <row r="9" spans="1:95" s="47" customFormat="1" ht="15.75" x14ac:dyDescent="0.25">
      <c r="A9" s="44" t="s">
        <v>6</v>
      </c>
      <c r="B9" s="64">
        <v>0.25</v>
      </c>
      <c r="C9" s="64">
        <v>0.59375</v>
      </c>
      <c r="D9" s="64">
        <v>0</v>
      </c>
      <c r="E9" s="64">
        <v>0</v>
      </c>
      <c r="F9" s="64">
        <v>0</v>
      </c>
      <c r="G9" s="64">
        <v>0.88888888888888795</v>
      </c>
      <c r="H9" s="64">
        <v>1</v>
      </c>
      <c r="I9" s="65">
        <v>0.66666666666666596</v>
      </c>
      <c r="J9" s="64">
        <v>0.91666666666666596</v>
      </c>
      <c r="K9" s="65">
        <v>0.66666666666666596</v>
      </c>
      <c r="L9" s="64">
        <v>1</v>
      </c>
      <c r="M9" s="64">
        <v>1</v>
      </c>
      <c r="N9" s="64">
        <v>0</v>
      </c>
      <c r="O9" s="64">
        <v>0.33333333333333298</v>
      </c>
      <c r="P9" s="64">
        <v>0.375</v>
      </c>
      <c r="Q9" s="64">
        <v>0</v>
      </c>
      <c r="R9" s="64">
        <v>0.25</v>
      </c>
      <c r="S9" s="64">
        <v>0</v>
      </c>
      <c r="T9" s="74">
        <f t="shared" si="0"/>
        <v>0.44116512345678993</v>
      </c>
      <c r="U9" s="68">
        <v>0.77999999999999903</v>
      </c>
      <c r="V9" s="68">
        <v>0.55000000000000004</v>
      </c>
      <c r="W9" s="68">
        <v>0.82</v>
      </c>
      <c r="X9" s="68">
        <v>0.76666666666666605</v>
      </c>
      <c r="Y9" s="68">
        <v>0</v>
      </c>
      <c r="Z9" s="68">
        <v>0.68785714285714195</v>
      </c>
      <c r="AA9" s="68">
        <v>0.54</v>
      </c>
      <c r="AB9" s="68">
        <v>0.54</v>
      </c>
      <c r="AC9" s="68">
        <v>0.25</v>
      </c>
      <c r="AD9" s="68">
        <v>0.53</v>
      </c>
      <c r="AE9" s="68">
        <v>6.1666666666666599E-2</v>
      </c>
      <c r="AF9" s="68">
        <v>0.9375</v>
      </c>
      <c r="AG9" s="68">
        <v>0.64400000000000002</v>
      </c>
      <c r="AH9" s="68">
        <v>0</v>
      </c>
      <c r="AI9" s="68">
        <v>0</v>
      </c>
      <c r="AJ9" s="68">
        <v>0.28571428571428498</v>
      </c>
      <c r="AK9" s="68">
        <v>0.15</v>
      </c>
      <c r="AL9" s="75">
        <f t="shared" si="1"/>
        <v>0.44372969187675054</v>
      </c>
      <c r="AM9" s="68">
        <v>0</v>
      </c>
      <c r="AN9" s="68">
        <v>0.64583333333333304</v>
      </c>
      <c r="AO9" s="68">
        <v>0.5</v>
      </c>
      <c r="AP9" s="68">
        <v>0.67</v>
      </c>
      <c r="AQ9" s="68">
        <v>0.05</v>
      </c>
      <c r="AR9" s="68">
        <v>0.47142857142857097</v>
      </c>
      <c r="AS9" s="68">
        <v>7.4999999999999997E-2</v>
      </c>
      <c r="AT9" s="68">
        <v>0.15</v>
      </c>
      <c r="AU9" s="68">
        <v>0.120833333333333</v>
      </c>
      <c r="AV9" s="68">
        <v>0</v>
      </c>
      <c r="AW9" s="78">
        <f t="shared" si="2"/>
        <v>0.26830952380952372</v>
      </c>
      <c r="AX9" s="68">
        <v>0.65</v>
      </c>
      <c r="AY9" s="68">
        <v>0.5</v>
      </c>
      <c r="AZ9" s="68">
        <v>0.83250000000000002</v>
      </c>
      <c r="BA9" s="68">
        <v>0.89999999999999902</v>
      </c>
      <c r="BB9" s="68">
        <v>1</v>
      </c>
      <c r="BC9" s="68">
        <v>0.67624999999999902</v>
      </c>
      <c r="BD9" s="68">
        <v>0.3</v>
      </c>
      <c r="BE9" s="68">
        <v>0.11</v>
      </c>
      <c r="BF9" s="68">
        <v>0</v>
      </c>
      <c r="BG9" s="68">
        <v>1</v>
      </c>
      <c r="BH9" s="68">
        <v>0.1875</v>
      </c>
      <c r="BI9" s="68">
        <v>0.33333333333333298</v>
      </c>
      <c r="BJ9" s="68">
        <v>0</v>
      </c>
      <c r="BK9" s="80">
        <f t="shared" si="3"/>
        <v>0.49919871794871779</v>
      </c>
      <c r="BL9" s="45">
        <f t="shared" si="4"/>
        <v>6.6174768518518487E-2</v>
      </c>
      <c r="BM9" s="45">
        <f t="shared" si="5"/>
        <v>0.11093242296918764</v>
      </c>
      <c r="BN9" s="45">
        <f t="shared" si="6"/>
        <v>6.707738095238093E-2</v>
      </c>
      <c r="BO9" s="45">
        <f t="shared" si="7"/>
        <v>0.17471955128205122</v>
      </c>
      <c r="BP9" s="26">
        <f t="shared" si="8"/>
        <v>0.41890412372213826</v>
      </c>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row>
    <row r="10" spans="1:95" ht="15.75" x14ac:dyDescent="0.25">
      <c r="A10" s="44" t="s">
        <v>7</v>
      </c>
      <c r="B10" s="64">
        <v>0.55000000000000004</v>
      </c>
      <c r="C10" s="64">
        <v>0.46875</v>
      </c>
      <c r="D10" s="64">
        <v>0.6</v>
      </c>
      <c r="E10" s="64">
        <v>0</v>
      </c>
      <c r="F10" s="64">
        <v>0</v>
      </c>
      <c r="G10" s="64">
        <v>0.88888888888888795</v>
      </c>
      <c r="H10" s="64">
        <v>1</v>
      </c>
      <c r="I10" s="65">
        <v>0.33333333333333298</v>
      </c>
      <c r="J10" s="64">
        <v>0.3</v>
      </c>
      <c r="K10" s="65">
        <v>0.6</v>
      </c>
      <c r="L10" s="64">
        <v>0.66666666666666596</v>
      </c>
      <c r="M10" s="64">
        <v>0</v>
      </c>
      <c r="N10" s="64">
        <v>0</v>
      </c>
      <c r="O10" s="64">
        <v>0</v>
      </c>
      <c r="P10" s="64">
        <v>0.375</v>
      </c>
      <c r="Q10" s="64">
        <v>0</v>
      </c>
      <c r="R10" s="64">
        <v>0.16666666666666599</v>
      </c>
      <c r="S10" s="64">
        <v>0.5</v>
      </c>
      <c r="T10" s="74">
        <f t="shared" si="0"/>
        <v>0.35829475308641956</v>
      </c>
      <c r="U10" s="68">
        <v>0</v>
      </c>
      <c r="V10" s="68">
        <v>0.461666666666666</v>
      </c>
      <c r="W10" s="68">
        <v>0.76</v>
      </c>
      <c r="X10" s="68">
        <v>0.67</v>
      </c>
      <c r="Y10" s="68">
        <v>0</v>
      </c>
      <c r="Z10" s="68">
        <v>0.125</v>
      </c>
      <c r="AA10" s="68">
        <v>0</v>
      </c>
      <c r="AB10" s="68">
        <v>0</v>
      </c>
      <c r="AC10" s="68">
        <v>0</v>
      </c>
      <c r="AD10" s="68">
        <v>0</v>
      </c>
      <c r="AE10" s="68">
        <v>0</v>
      </c>
      <c r="AF10" s="68">
        <v>0.435</v>
      </c>
      <c r="AG10" s="68">
        <v>0.504</v>
      </c>
      <c r="AH10" s="68">
        <v>0</v>
      </c>
      <c r="AI10" s="68">
        <v>0</v>
      </c>
      <c r="AJ10" s="68">
        <v>0.25</v>
      </c>
      <c r="AK10" s="68">
        <v>0.05</v>
      </c>
      <c r="AL10" s="75">
        <f t="shared" si="1"/>
        <v>0.19150980392156858</v>
      </c>
      <c r="AM10" s="68">
        <v>0</v>
      </c>
      <c r="AN10" s="68">
        <v>0.41666666666666602</v>
      </c>
      <c r="AO10" s="68">
        <v>0</v>
      </c>
      <c r="AP10" s="68">
        <v>0</v>
      </c>
      <c r="AQ10" s="68">
        <v>0</v>
      </c>
      <c r="AR10" s="68">
        <v>0.114285714285714</v>
      </c>
      <c r="AS10" s="68">
        <v>0</v>
      </c>
      <c r="AT10" s="68">
        <v>0.15</v>
      </c>
      <c r="AU10" s="68">
        <v>2.9166666666666601E-2</v>
      </c>
      <c r="AV10" s="68">
        <v>0</v>
      </c>
      <c r="AW10" s="78">
        <f t="shared" si="2"/>
        <v>7.1011904761904665E-2</v>
      </c>
      <c r="AX10" s="68">
        <v>0.75</v>
      </c>
      <c r="AY10" s="68">
        <v>0.9</v>
      </c>
      <c r="AZ10" s="68">
        <v>0.83250000000000002</v>
      </c>
      <c r="BA10" s="68">
        <v>0.5</v>
      </c>
      <c r="BB10" s="68">
        <v>0</v>
      </c>
      <c r="BC10" s="68">
        <v>0.45250000000000001</v>
      </c>
      <c r="BD10" s="68">
        <v>0</v>
      </c>
      <c r="BE10" s="68">
        <v>4.8333333333333298E-2</v>
      </c>
      <c r="BF10" s="68">
        <v>0</v>
      </c>
      <c r="BG10" s="68">
        <v>0</v>
      </c>
      <c r="BH10" s="68">
        <v>0.1875</v>
      </c>
      <c r="BI10" s="68">
        <v>0</v>
      </c>
      <c r="BJ10" s="68">
        <v>0</v>
      </c>
      <c r="BK10" s="80">
        <f t="shared" si="3"/>
        <v>0.28237179487179487</v>
      </c>
      <c r="BL10" s="45">
        <f t="shared" si="4"/>
        <v>5.3744212962962931E-2</v>
      </c>
      <c r="BM10" s="45">
        <f t="shared" si="5"/>
        <v>4.7877450980392144E-2</v>
      </c>
      <c r="BN10" s="45">
        <f t="shared" si="6"/>
        <v>1.7752976190476166E-2</v>
      </c>
      <c r="BO10" s="45">
        <f t="shared" si="7"/>
        <v>9.8830128205128195E-2</v>
      </c>
      <c r="BP10" s="26">
        <f t="shared" si="8"/>
        <v>0.21820476833895944</v>
      </c>
    </row>
    <row r="11" spans="1:95" s="46" customFormat="1" ht="15.75" x14ac:dyDescent="0.25">
      <c r="A11" s="44" t="s">
        <v>8</v>
      </c>
      <c r="B11" s="64">
        <v>0.55000000000000004</v>
      </c>
      <c r="C11" s="64">
        <v>0.72499999999999998</v>
      </c>
      <c r="D11" s="64">
        <v>0.3</v>
      </c>
      <c r="E11" s="64">
        <v>8.3333333333333301E-2</v>
      </c>
      <c r="F11" s="64">
        <v>0.620714285714285</v>
      </c>
      <c r="G11" s="64">
        <v>0.55555555555555503</v>
      </c>
      <c r="H11" s="64">
        <v>0.83499999999999996</v>
      </c>
      <c r="I11" s="65">
        <v>1</v>
      </c>
      <c r="J11" s="64">
        <v>0.375</v>
      </c>
      <c r="K11" s="65">
        <v>1</v>
      </c>
      <c r="L11" s="64">
        <v>0.86666666666666603</v>
      </c>
      <c r="M11" s="64">
        <v>1</v>
      </c>
      <c r="N11" s="64">
        <v>0</v>
      </c>
      <c r="O11" s="64">
        <v>0</v>
      </c>
      <c r="P11" s="64">
        <v>0.3</v>
      </c>
      <c r="Q11" s="64">
        <v>0.25</v>
      </c>
      <c r="R11" s="64">
        <v>0.5</v>
      </c>
      <c r="S11" s="64">
        <v>0</v>
      </c>
      <c r="T11" s="74">
        <f t="shared" si="0"/>
        <v>0.49784832451499106</v>
      </c>
      <c r="U11" s="68">
        <v>0.62916666666666599</v>
      </c>
      <c r="V11" s="68">
        <v>0.75333333333333297</v>
      </c>
      <c r="W11" s="68">
        <v>0.78249999999999997</v>
      </c>
      <c r="X11" s="68">
        <v>0.73750000000000004</v>
      </c>
      <c r="Y11" s="68">
        <v>0.7</v>
      </c>
      <c r="Z11" s="68">
        <v>0.56104166666666599</v>
      </c>
      <c r="AA11" s="68">
        <v>0.57999999999999996</v>
      </c>
      <c r="AB11" s="68">
        <v>0.54</v>
      </c>
      <c r="AC11" s="68">
        <v>0.6875</v>
      </c>
      <c r="AD11" s="68">
        <v>0.57499999999999996</v>
      </c>
      <c r="AE11" s="68">
        <v>1</v>
      </c>
      <c r="AF11" s="116">
        <v>0.82399999999999995</v>
      </c>
      <c r="AG11" s="68">
        <v>0</v>
      </c>
      <c r="AH11" s="68">
        <v>0</v>
      </c>
      <c r="AI11" s="68">
        <v>0.16749999999999901</v>
      </c>
      <c r="AJ11" s="68">
        <v>0.3</v>
      </c>
      <c r="AK11" s="68">
        <v>0.65</v>
      </c>
      <c r="AL11" s="75">
        <f t="shared" si="1"/>
        <v>0.55809068627450975</v>
      </c>
      <c r="AM11" s="68">
        <v>0.25</v>
      </c>
      <c r="AN11" s="68">
        <v>0.58333333333333304</v>
      </c>
      <c r="AO11" s="68">
        <v>0.25</v>
      </c>
      <c r="AP11" s="68">
        <v>0.62749999999999995</v>
      </c>
      <c r="AQ11" s="68">
        <v>0.125</v>
      </c>
      <c r="AR11" s="68">
        <v>0.45714285714285702</v>
      </c>
      <c r="AS11" s="68">
        <v>9.375E-2</v>
      </c>
      <c r="AT11" s="68">
        <v>0.05</v>
      </c>
      <c r="AU11" s="68">
        <v>0.22916666666666599</v>
      </c>
      <c r="AV11" s="68">
        <v>0.25</v>
      </c>
      <c r="AW11" s="78">
        <f t="shared" si="2"/>
        <v>0.29158928571428555</v>
      </c>
      <c r="AX11" s="68">
        <v>1</v>
      </c>
      <c r="AY11" s="68">
        <v>1</v>
      </c>
      <c r="AZ11" s="68">
        <v>0.84125000000000005</v>
      </c>
      <c r="BA11" s="68">
        <v>0.999999999999999</v>
      </c>
      <c r="BB11" s="68">
        <v>1</v>
      </c>
      <c r="BC11" s="68">
        <v>0.61624999999999996</v>
      </c>
      <c r="BD11" s="68">
        <v>0</v>
      </c>
      <c r="BE11" s="68">
        <v>0.34</v>
      </c>
      <c r="BF11" s="68">
        <v>0.33200000000000002</v>
      </c>
      <c r="BG11" s="68">
        <v>0.35</v>
      </c>
      <c r="BH11" s="68">
        <v>0.390625</v>
      </c>
      <c r="BI11" s="68">
        <v>8.3333333333333301E-2</v>
      </c>
      <c r="BJ11" s="68">
        <v>0</v>
      </c>
      <c r="BK11" s="80">
        <f t="shared" si="3"/>
        <v>0.53488141025641012</v>
      </c>
      <c r="BL11" s="45">
        <f t="shared" si="4"/>
        <v>7.4677248677248662E-2</v>
      </c>
      <c r="BM11" s="45">
        <f t="shared" si="5"/>
        <v>0.13952267156862744</v>
      </c>
      <c r="BN11" s="45">
        <f t="shared" si="6"/>
        <v>7.2897321428571388E-2</v>
      </c>
      <c r="BO11" s="45">
        <f t="shared" si="7"/>
        <v>0.18720849358974354</v>
      </c>
      <c r="BP11" s="26">
        <f t="shared" si="8"/>
        <v>0.47430573526419106</v>
      </c>
    </row>
    <row r="12" spans="1:95" s="48" customFormat="1" ht="15.75" x14ac:dyDescent="0.25">
      <c r="A12" s="44" t="s">
        <v>9</v>
      </c>
      <c r="B12" s="64">
        <v>0.6</v>
      </c>
      <c r="C12" s="64">
        <v>0.25</v>
      </c>
      <c r="D12" s="64">
        <v>0.2</v>
      </c>
      <c r="E12" s="64">
        <v>0</v>
      </c>
      <c r="F12" s="64">
        <v>0</v>
      </c>
      <c r="G12" s="64">
        <v>0</v>
      </c>
      <c r="H12" s="64">
        <v>0.5</v>
      </c>
      <c r="I12" s="65">
        <v>0.266666666666666</v>
      </c>
      <c r="J12" s="64">
        <v>0.34166666666666601</v>
      </c>
      <c r="K12" s="65">
        <v>0.6</v>
      </c>
      <c r="L12" s="64">
        <v>0.39999999999999902</v>
      </c>
      <c r="M12" s="64">
        <v>0</v>
      </c>
      <c r="N12" s="64">
        <v>0</v>
      </c>
      <c r="O12" s="65">
        <v>0</v>
      </c>
      <c r="P12" s="64">
        <v>0</v>
      </c>
      <c r="Q12" s="64">
        <v>0</v>
      </c>
      <c r="R12" s="64">
        <v>0</v>
      </c>
      <c r="S12" s="64">
        <v>0</v>
      </c>
      <c r="T12" s="74">
        <f t="shared" si="0"/>
        <v>0.17546296296296282</v>
      </c>
      <c r="U12" s="68">
        <v>0.70571428571428496</v>
      </c>
      <c r="V12" s="68">
        <v>0.60499999999999998</v>
      </c>
      <c r="W12" s="68">
        <v>0.79500000000000004</v>
      </c>
      <c r="X12" s="68">
        <v>0.59</v>
      </c>
      <c r="Y12" s="68">
        <v>0.55000000000000004</v>
      </c>
      <c r="Z12" s="68">
        <v>0.65854166666666603</v>
      </c>
      <c r="AA12" s="68">
        <v>0.59</v>
      </c>
      <c r="AB12" s="68">
        <v>0.53333333333333299</v>
      </c>
      <c r="AC12" s="68">
        <v>0.58750000000000002</v>
      </c>
      <c r="AD12" s="68">
        <v>0.59166666666666601</v>
      </c>
      <c r="AE12" s="68">
        <v>0</v>
      </c>
      <c r="AF12" s="68">
        <v>0.73124999999999996</v>
      </c>
      <c r="AG12" s="68">
        <v>0.60599999999999998</v>
      </c>
      <c r="AH12" s="68">
        <v>0</v>
      </c>
      <c r="AI12" s="68">
        <v>0</v>
      </c>
      <c r="AJ12" s="68">
        <v>0.214285714285714</v>
      </c>
      <c r="AK12" s="68">
        <v>0.5</v>
      </c>
      <c r="AL12" s="75">
        <f t="shared" si="1"/>
        <v>0.48578186274509794</v>
      </c>
      <c r="AM12" s="68">
        <v>0</v>
      </c>
      <c r="AN12" s="68">
        <v>0.21666666666666601</v>
      </c>
      <c r="AO12" s="68">
        <v>0</v>
      </c>
      <c r="AP12" s="68">
        <v>0</v>
      </c>
      <c r="AQ12" s="68">
        <v>0.05</v>
      </c>
      <c r="AR12" s="68">
        <v>0.24285714285714199</v>
      </c>
      <c r="AS12" s="68">
        <v>0.05</v>
      </c>
      <c r="AT12" s="68">
        <v>0.266666666666666</v>
      </c>
      <c r="AU12" s="68">
        <v>0.358333333333333</v>
      </c>
      <c r="AV12" s="68">
        <v>0</v>
      </c>
      <c r="AW12" s="78">
        <f t="shared" si="2"/>
        <v>0.11845238095238068</v>
      </c>
      <c r="AX12" s="68">
        <v>0.15</v>
      </c>
      <c r="AY12" s="68">
        <v>1</v>
      </c>
      <c r="AZ12" s="68">
        <v>0.91500000000000004</v>
      </c>
      <c r="BA12" s="68">
        <v>0.79999999999999905</v>
      </c>
      <c r="BB12" s="68">
        <v>1</v>
      </c>
      <c r="BC12" s="68">
        <v>0.57999999999999996</v>
      </c>
      <c r="BD12" s="68">
        <v>0.33750000000000002</v>
      </c>
      <c r="BE12" s="68">
        <v>0.13500000000000001</v>
      </c>
      <c r="BF12" s="68">
        <v>0.26600000000000001</v>
      </c>
      <c r="BG12" s="68">
        <v>0.9</v>
      </c>
      <c r="BH12" s="68">
        <v>0.41249999999999998</v>
      </c>
      <c r="BI12" s="68">
        <v>0</v>
      </c>
      <c r="BJ12" s="68">
        <v>0</v>
      </c>
      <c r="BK12" s="80">
        <f t="shared" si="3"/>
        <v>0.4996923076923076</v>
      </c>
      <c r="BL12" s="45">
        <f t="shared" si="4"/>
        <v>2.6319444444444423E-2</v>
      </c>
      <c r="BM12" s="45">
        <f t="shared" si="5"/>
        <v>0.12144546568627448</v>
      </c>
      <c r="BN12" s="45">
        <f t="shared" si="6"/>
        <v>2.9613095238095171E-2</v>
      </c>
      <c r="BO12" s="45">
        <f t="shared" si="7"/>
        <v>0.17489230769230765</v>
      </c>
      <c r="BP12" s="26">
        <f t="shared" si="8"/>
        <v>0.35227031306112172</v>
      </c>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row>
    <row r="13" spans="1:95" s="46" customFormat="1" ht="15.75" x14ac:dyDescent="0.25">
      <c r="A13" s="44" t="s">
        <v>10</v>
      </c>
      <c r="B13" s="64">
        <v>0.25</v>
      </c>
      <c r="C13" s="64">
        <v>0.65</v>
      </c>
      <c r="D13" s="64">
        <v>0.6</v>
      </c>
      <c r="E13" s="64">
        <v>0</v>
      </c>
      <c r="F13" s="64">
        <v>0.56142857142857105</v>
      </c>
      <c r="G13" s="64">
        <v>1</v>
      </c>
      <c r="H13" s="64">
        <v>0.91749999999999998</v>
      </c>
      <c r="I13" s="65">
        <v>0.9</v>
      </c>
      <c r="J13" s="64">
        <v>0.90833333333333299</v>
      </c>
      <c r="K13" s="65">
        <v>0.66666666666666596</v>
      </c>
      <c r="L13" s="64">
        <v>1</v>
      </c>
      <c r="M13" s="64">
        <v>1</v>
      </c>
      <c r="N13" s="64">
        <v>0</v>
      </c>
      <c r="O13" s="64">
        <v>0</v>
      </c>
      <c r="P13" s="64">
        <v>0.70833333333333304</v>
      </c>
      <c r="Q13" s="64">
        <v>1</v>
      </c>
      <c r="R13" s="64">
        <v>1</v>
      </c>
      <c r="S13" s="64">
        <v>0.5</v>
      </c>
      <c r="T13" s="74">
        <f t="shared" si="0"/>
        <v>0.64790343915343895</v>
      </c>
      <c r="U13" s="68">
        <v>0.691785714285714</v>
      </c>
      <c r="V13" s="68">
        <v>0.65916666666666601</v>
      </c>
      <c r="W13" s="68">
        <v>0.84</v>
      </c>
      <c r="X13" s="68">
        <v>0.73333333333333295</v>
      </c>
      <c r="Y13" s="68">
        <v>0.61666666666666603</v>
      </c>
      <c r="Z13" s="68">
        <v>0.598690476190476</v>
      </c>
      <c r="AA13" s="68">
        <v>0.64500000000000002</v>
      </c>
      <c r="AB13" s="68">
        <v>0.31</v>
      </c>
      <c r="AC13" s="68">
        <v>0</v>
      </c>
      <c r="AD13" s="68">
        <v>0.22083333333333299</v>
      </c>
      <c r="AE13" s="68">
        <v>0.84383333333333299</v>
      </c>
      <c r="AF13" s="68">
        <v>0.81562500000000004</v>
      </c>
      <c r="AG13" s="68">
        <v>0.67400000000000004</v>
      </c>
      <c r="AH13" s="68">
        <v>0</v>
      </c>
      <c r="AI13" s="68">
        <v>0</v>
      </c>
      <c r="AJ13" s="68">
        <v>0.52142857142857102</v>
      </c>
      <c r="AK13" s="68">
        <v>0.85</v>
      </c>
      <c r="AL13" s="75">
        <f t="shared" si="1"/>
        <v>0.53060959383753481</v>
      </c>
      <c r="AM13" s="68">
        <v>0.375</v>
      </c>
      <c r="AN13" s="68">
        <v>0.5625</v>
      </c>
      <c r="AO13" s="68">
        <v>1</v>
      </c>
      <c r="AP13" s="68">
        <v>0.33500000000000002</v>
      </c>
      <c r="AQ13" s="68">
        <v>0.1</v>
      </c>
      <c r="AR13" s="68">
        <v>0.45714285714285702</v>
      </c>
      <c r="AS13" s="68">
        <v>7.4999999999999997E-2</v>
      </c>
      <c r="AT13" s="68">
        <v>0.15</v>
      </c>
      <c r="AU13" s="68">
        <v>0.20624999999999899</v>
      </c>
      <c r="AV13" s="68">
        <v>0.375</v>
      </c>
      <c r="AW13" s="78">
        <f t="shared" si="2"/>
        <v>0.36358928571428561</v>
      </c>
      <c r="AX13" s="68">
        <v>0.57499999999999996</v>
      </c>
      <c r="AY13" s="68">
        <v>0</v>
      </c>
      <c r="AZ13" s="68">
        <v>0.70750000000000002</v>
      </c>
      <c r="BA13" s="68">
        <v>0.5</v>
      </c>
      <c r="BB13" s="68">
        <v>0.5</v>
      </c>
      <c r="BC13" s="68">
        <v>0.51624999999999999</v>
      </c>
      <c r="BD13" s="68">
        <v>0.32500000000000001</v>
      </c>
      <c r="BE13" s="68">
        <v>0.15666666666666601</v>
      </c>
      <c r="BF13" s="68">
        <v>0.49099999999999999</v>
      </c>
      <c r="BG13" s="68">
        <v>0.5</v>
      </c>
      <c r="BH13" s="68">
        <v>0.515625</v>
      </c>
      <c r="BI13" s="68">
        <v>0.16666666666666599</v>
      </c>
      <c r="BJ13" s="68">
        <v>0.875</v>
      </c>
      <c r="BK13" s="80">
        <f t="shared" si="3"/>
        <v>0.44836217948717932</v>
      </c>
      <c r="BL13" s="45">
        <f t="shared" si="4"/>
        <v>9.718551587301584E-2</v>
      </c>
      <c r="BM13" s="45">
        <f t="shared" si="5"/>
        <v>0.1326523984593837</v>
      </c>
      <c r="BN13" s="45">
        <f t="shared" si="6"/>
        <v>9.0897321428571404E-2</v>
      </c>
      <c r="BO13" s="45">
        <f t="shared" si="7"/>
        <v>0.15692676282051277</v>
      </c>
      <c r="BP13" s="26">
        <f t="shared" si="8"/>
        <v>0.47766199858148373</v>
      </c>
    </row>
    <row r="14" spans="1:95" s="49" customFormat="1" ht="15.75" x14ac:dyDescent="0.25">
      <c r="A14" s="44" t="s">
        <v>11</v>
      </c>
      <c r="B14" s="64">
        <v>0.39999999999999902</v>
      </c>
      <c r="C14" s="64">
        <v>0.15625</v>
      </c>
      <c r="D14" s="64">
        <v>0.6</v>
      </c>
      <c r="E14" s="64">
        <v>0</v>
      </c>
      <c r="F14" s="64">
        <v>0.502142857142857</v>
      </c>
      <c r="G14" s="64">
        <v>0.55555555555555503</v>
      </c>
      <c r="H14" s="65">
        <v>0</v>
      </c>
      <c r="I14" s="65">
        <v>0.6</v>
      </c>
      <c r="J14" s="64">
        <v>0</v>
      </c>
      <c r="K14" s="65">
        <v>0.6</v>
      </c>
      <c r="L14" s="64">
        <v>0.19999999999999901</v>
      </c>
      <c r="M14" s="64">
        <v>1</v>
      </c>
      <c r="N14" s="64">
        <v>0</v>
      </c>
      <c r="O14" s="64">
        <v>0</v>
      </c>
      <c r="P14" s="64">
        <v>0.3</v>
      </c>
      <c r="Q14" s="64">
        <v>0.5</v>
      </c>
      <c r="R14" s="64">
        <v>0.75</v>
      </c>
      <c r="S14" s="64">
        <v>0</v>
      </c>
      <c r="T14" s="74">
        <f t="shared" si="0"/>
        <v>0.34244157848324502</v>
      </c>
      <c r="U14" s="68">
        <v>0.77999999999999903</v>
      </c>
      <c r="V14" s="68">
        <v>0.63</v>
      </c>
      <c r="W14" s="68">
        <v>0.745</v>
      </c>
      <c r="X14" s="68">
        <v>0.67</v>
      </c>
      <c r="Y14" s="68">
        <v>0.55000000000000004</v>
      </c>
      <c r="Z14" s="68">
        <v>0.19999999999999901</v>
      </c>
      <c r="AA14" s="68">
        <v>0.3</v>
      </c>
      <c r="AB14" s="68">
        <v>0.4375</v>
      </c>
      <c r="AC14" s="68">
        <v>0.58750000000000002</v>
      </c>
      <c r="AD14" s="68">
        <v>0.4</v>
      </c>
      <c r="AE14" s="68">
        <v>0</v>
      </c>
      <c r="AF14" s="68">
        <v>0.84375</v>
      </c>
      <c r="AG14" s="68">
        <v>0.64</v>
      </c>
      <c r="AH14" s="68">
        <v>0</v>
      </c>
      <c r="AI14" s="68">
        <v>0</v>
      </c>
      <c r="AJ14" s="68">
        <v>0</v>
      </c>
      <c r="AK14" s="68">
        <v>0.35</v>
      </c>
      <c r="AL14" s="75">
        <f t="shared" si="1"/>
        <v>0.41963235294117635</v>
      </c>
      <c r="AM14" s="68">
        <v>0</v>
      </c>
      <c r="AN14" s="68">
        <v>0.25</v>
      </c>
      <c r="AO14" s="68">
        <v>0</v>
      </c>
      <c r="AP14" s="68">
        <v>0</v>
      </c>
      <c r="AQ14" s="68">
        <v>0.3</v>
      </c>
      <c r="AR14" s="68">
        <v>0.185714285714285</v>
      </c>
      <c r="AS14" s="68">
        <v>0.05</v>
      </c>
      <c r="AT14" s="68">
        <v>0</v>
      </c>
      <c r="AU14" s="68">
        <v>0.22916666666666599</v>
      </c>
      <c r="AV14" s="68">
        <v>0</v>
      </c>
      <c r="AW14" s="78">
        <f t="shared" si="2"/>
        <v>0.10148809523809513</v>
      </c>
      <c r="AX14" s="68">
        <v>0.7</v>
      </c>
      <c r="AY14" s="68">
        <v>0.7</v>
      </c>
      <c r="AZ14" s="68">
        <v>0.85250000000000004</v>
      </c>
      <c r="BA14" s="68">
        <v>0.5</v>
      </c>
      <c r="BB14" s="68">
        <v>1</v>
      </c>
      <c r="BC14" s="68">
        <v>0.5675</v>
      </c>
      <c r="BD14" s="68">
        <v>0.6</v>
      </c>
      <c r="BE14" s="68">
        <v>0.116666666666666</v>
      </c>
      <c r="BF14" s="68">
        <v>0.4</v>
      </c>
      <c r="BG14" s="68">
        <v>0.3</v>
      </c>
      <c r="BH14" s="68">
        <v>0.34375</v>
      </c>
      <c r="BI14" s="68">
        <v>0.33333333333333298</v>
      </c>
      <c r="BJ14" s="68">
        <v>0</v>
      </c>
      <c r="BK14" s="80">
        <f t="shared" si="3"/>
        <v>0.49336538461538459</v>
      </c>
      <c r="BL14" s="45">
        <f t="shared" si="4"/>
        <v>5.1366236772486751E-2</v>
      </c>
      <c r="BM14" s="45">
        <f t="shared" si="5"/>
        <v>0.10490808823529409</v>
      </c>
      <c r="BN14" s="45">
        <f t="shared" si="6"/>
        <v>2.5372023809523782E-2</v>
      </c>
      <c r="BO14" s="45">
        <f t="shared" si="7"/>
        <v>0.17267788461538461</v>
      </c>
      <c r="BP14" s="26">
        <f t="shared" si="8"/>
        <v>0.35432423343268921</v>
      </c>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row>
    <row r="15" spans="1:95" ht="15.75" x14ac:dyDescent="0.25">
      <c r="A15" s="44" t="s">
        <v>12</v>
      </c>
      <c r="B15" s="64">
        <v>0.4</v>
      </c>
      <c r="C15" s="64">
        <v>0</v>
      </c>
      <c r="D15" s="64">
        <v>0.44</v>
      </c>
      <c r="E15" s="64">
        <v>0</v>
      </c>
      <c r="F15" s="64">
        <v>0</v>
      </c>
      <c r="G15" s="64">
        <v>0</v>
      </c>
      <c r="H15" s="64">
        <v>0.33</v>
      </c>
      <c r="I15" s="65">
        <v>0.66666666666666596</v>
      </c>
      <c r="J15" s="64">
        <v>0</v>
      </c>
      <c r="K15" s="65">
        <v>0.33333333333333298</v>
      </c>
      <c r="L15" s="64">
        <v>0.86666666666666603</v>
      </c>
      <c r="M15" s="64">
        <v>1</v>
      </c>
      <c r="N15" s="64">
        <v>0</v>
      </c>
      <c r="O15" s="64">
        <v>0.33333333333333298</v>
      </c>
      <c r="P15" s="64">
        <v>0.59166666666666601</v>
      </c>
      <c r="Q15" s="64">
        <v>0</v>
      </c>
      <c r="R15" s="64">
        <v>0</v>
      </c>
      <c r="S15" s="64">
        <v>0</v>
      </c>
      <c r="T15" s="74">
        <f t="shared" si="0"/>
        <v>0.27564814814814803</v>
      </c>
      <c r="U15" s="68">
        <v>0.57428571428571396</v>
      </c>
      <c r="V15" s="68">
        <v>0</v>
      </c>
      <c r="W15" s="68">
        <v>0.76</v>
      </c>
      <c r="X15" s="68">
        <v>0</v>
      </c>
      <c r="Y15" s="68">
        <v>0</v>
      </c>
      <c r="Z15" s="68">
        <v>0.59583333333333299</v>
      </c>
      <c r="AA15" s="68">
        <v>0</v>
      </c>
      <c r="AB15" s="68">
        <v>0</v>
      </c>
      <c r="AC15" s="68">
        <v>0</v>
      </c>
      <c r="AD15" s="68">
        <v>0</v>
      </c>
      <c r="AE15" s="68">
        <v>0</v>
      </c>
      <c r="AF15" s="68">
        <v>0.625</v>
      </c>
      <c r="AG15" s="68">
        <v>0</v>
      </c>
      <c r="AH15" s="68">
        <v>0</v>
      </c>
      <c r="AI15" s="68">
        <v>0</v>
      </c>
      <c r="AJ15" s="68">
        <v>0</v>
      </c>
      <c r="AK15" s="68">
        <v>0.3</v>
      </c>
      <c r="AL15" s="75">
        <f t="shared" si="1"/>
        <v>0.16794817927170863</v>
      </c>
      <c r="AM15" s="68">
        <v>0</v>
      </c>
      <c r="AN15" s="68">
        <v>0</v>
      </c>
      <c r="AO15" s="68">
        <v>0</v>
      </c>
      <c r="AP15" s="68">
        <v>0</v>
      </c>
      <c r="AQ15" s="68">
        <v>0</v>
      </c>
      <c r="AR15" s="68">
        <v>0</v>
      </c>
      <c r="AS15" s="68">
        <v>0</v>
      </c>
      <c r="AT15" s="68">
        <v>0</v>
      </c>
      <c r="AU15" s="68">
        <v>0</v>
      </c>
      <c r="AV15" s="68">
        <v>0</v>
      </c>
      <c r="AW15" s="78">
        <f t="shared" si="2"/>
        <v>0</v>
      </c>
      <c r="AX15" s="68">
        <v>0.5</v>
      </c>
      <c r="AY15" s="68">
        <v>0</v>
      </c>
      <c r="AZ15" s="68">
        <v>0.68500000000000005</v>
      </c>
      <c r="BA15" s="68">
        <v>0.5</v>
      </c>
      <c r="BB15" s="68">
        <v>0</v>
      </c>
      <c r="BC15" s="68">
        <v>0.50875000000000004</v>
      </c>
      <c r="BD15" s="68">
        <v>0</v>
      </c>
      <c r="BE15" s="68">
        <v>0.05</v>
      </c>
      <c r="BF15" s="68">
        <v>6.6000000000000003E-2</v>
      </c>
      <c r="BG15" s="68">
        <v>0.4</v>
      </c>
      <c r="BH15" s="68">
        <v>0.25</v>
      </c>
      <c r="BI15" s="68">
        <v>0</v>
      </c>
      <c r="BJ15" s="68">
        <v>0</v>
      </c>
      <c r="BK15" s="80">
        <f t="shared" si="3"/>
        <v>0.22767307692307689</v>
      </c>
      <c r="BL15" s="45">
        <f t="shared" si="4"/>
        <v>4.1347222222222202E-2</v>
      </c>
      <c r="BM15" s="45">
        <f t="shared" si="5"/>
        <v>4.1987044817927158E-2</v>
      </c>
      <c r="BN15" s="45">
        <f t="shared" si="6"/>
        <v>0</v>
      </c>
      <c r="BO15" s="45">
        <f t="shared" si="7"/>
        <v>7.9685576923076915E-2</v>
      </c>
      <c r="BP15" s="26">
        <f t="shared" si="8"/>
        <v>0.16301984396322627</v>
      </c>
    </row>
    <row r="16" spans="1:95" ht="15.75" x14ac:dyDescent="0.25">
      <c r="A16" s="50"/>
      <c r="B16" s="51"/>
      <c r="C16" s="51"/>
      <c r="D16" s="51"/>
      <c r="E16" s="51"/>
      <c r="F16" s="51"/>
      <c r="G16" s="51"/>
      <c r="H16" s="51"/>
      <c r="I16" s="51"/>
      <c r="J16" s="51"/>
      <c r="K16" s="51"/>
      <c r="L16" s="51"/>
      <c r="M16" s="51"/>
      <c r="N16" s="51"/>
      <c r="O16" s="51"/>
      <c r="P16" s="51"/>
      <c r="Q16" s="51"/>
      <c r="R16" s="51"/>
      <c r="S16" s="51"/>
      <c r="T16" s="66"/>
      <c r="U16" s="52"/>
      <c r="V16" s="52"/>
      <c r="W16" s="52"/>
      <c r="X16" s="52"/>
      <c r="Y16" s="52"/>
      <c r="Z16" s="52"/>
      <c r="AA16" s="52"/>
      <c r="AB16" s="52"/>
      <c r="AC16" s="52"/>
      <c r="AD16" s="52"/>
      <c r="AE16" s="52"/>
      <c r="AF16" s="52"/>
      <c r="AG16" s="52"/>
      <c r="AH16" s="52"/>
      <c r="AI16" s="52"/>
      <c r="AJ16" s="52"/>
      <c r="AK16" s="52"/>
      <c r="AL16" s="76"/>
      <c r="AM16" s="52"/>
      <c r="AN16" s="52"/>
      <c r="AO16" s="52"/>
      <c r="AP16" s="52"/>
      <c r="AQ16" s="52"/>
      <c r="AR16" s="52"/>
      <c r="AS16" s="52"/>
      <c r="AT16" s="52"/>
      <c r="AU16" s="52"/>
      <c r="AV16" s="52"/>
      <c r="AW16" s="76"/>
      <c r="AX16" s="52"/>
      <c r="AY16" s="52"/>
      <c r="AZ16" s="52"/>
      <c r="BA16" s="52"/>
      <c r="BB16" s="52"/>
      <c r="BC16" s="52"/>
      <c r="BD16" s="52"/>
      <c r="BE16" s="52"/>
      <c r="BF16" s="52"/>
      <c r="BG16" s="52"/>
      <c r="BH16" s="52"/>
      <c r="BI16" s="52"/>
      <c r="BJ16" s="52"/>
      <c r="BK16" s="82"/>
      <c r="BL16" s="53"/>
      <c r="BM16" s="53"/>
      <c r="BN16" s="53"/>
      <c r="BO16" s="53"/>
      <c r="BP16" s="53"/>
    </row>
    <row r="17" spans="1:68" ht="15.75" x14ac:dyDescent="0.25">
      <c r="A17" s="25" t="s">
        <v>32</v>
      </c>
      <c r="B17" s="70">
        <f t="shared" ref="B17:R17" si="9">AVERAGE(B3:B15)</f>
        <v>0.45384615384615373</v>
      </c>
      <c r="C17" s="70">
        <f t="shared" si="9"/>
        <v>0.48521634615384623</v>
      </c>
      <c r="D17" s="70">
        <f t="shared" si="9"/>
        <v>0.4523076923076923</v>
      </c>
      <c r="E17" s="70">
        <f t="shared" si="9"/>
        <v>8.3333333333333329E-2</v>
      </c>
      <c r="F17" s="70">
        <f t="shared" si="9"/>
        <v>0.28351648351648334</v>
      </c>
      <c r="G17" s="70">
        <f t="shared" si="9"/>
        <v>0.5384615384615381</v>
      </c>
      <c r="H17" s="70">
        <f t="shared" si="9"/>
        <v>0.72105769230769223</v>
      </c>
      <c r="I17" s="70">
        <f t="shared" si="9"/>
        <v>0.61794871794871742</v>
      </c>
      <c r="J17" s="70">
        <f t="shared" si="9"/>
        <v>0.56153846153846121</v>
      </c>
      <c r="K17" s="70">
        <f t="shared" si="9"/>
        <v>0.61538461538461509</v>
      </c>
      <c r="L17" s="70">
        <f t="shared" si="9"/>
        <v>0.72307692307692273</v>
      </c>
      <c r="M17" s="70">
        <f t="shared" si="9"/>
        <v>0.53846153846153844</v>
      </c>
      <c r="N17" s="70">
        <f t="shared" si="9"/>
        <v>0</v>
      </c>
      <c r="O17" s="70">
        <f t="shared" si="9"/>
        <v>0.15384615384615372</v>
      </c>
      <c r="P17" s="70">
        <f t="shared" si="9"/>
        <v>0.3701923076923076</v>
      </c>
      <c r="Q17" s="70">
        <f t="shared" si="9"/>
        <v>0.23076923076923078</v>
      </c>
      <c r="R17" s="70">
        <f t="shared" si="9"/>
        <v>0.38461538461538453</v>
      </c>
      <c r="S17" s="70">
        <f>AVERAGE(S3:S15)</f>
        <v>0.19230769230769232</v>
      </c>
      <c r="T17" s="84">
        <f>AVERAGE(T3:T15)</f>
        <v>0.4114377925315425</v>
      </c>
      <c r="U17" s="70">
        <f>AVERAGE(U3:U15)</f>
        <v>0.65090659340659296</v>
      </c>
      <c r="V17" s="70">
        <f t="shared" ref="V17:AK17" si="10">AVERAGE(V3:V15)</f>
        <v>0.48557692307692285</v>
      </c>
      <c r="W17" s="70">
        <f t="shared" si="10"/>
        <v>0.75384615384615372</v>
      </c>
      <c r="X17" s="70">
        <f t="shared" si="10"/>
        <v>0.6113717948717946</v>
      </c>
      <c r="Y17" s="70">
        <f t="shared" si="10"/>
        <v>0.41782051282051269</v>
      </c>
      <c r="Z17" s="70">
        <f t="shared" si="10"/>
        <v>0.54079464285714252</v>
      </c>
      <c r="AA17" s="70">
        <f t="shared" si="10"/>
        <v>0.35269230769230769</v>
      </c>
      <c r="AB17" s="70">
        <f t="shared" si="10"/>
        <v>0.42467948717948717</v>
      </c>
      <c r="AC17" s="70">
        <f t="shared" si="10"/>
        <v>0.28846153846153844</v>
      </c>
      <c r="AD17" s="70">
        <f t="shared" si="10"/>
        <v>0.3680128205128203</v>
      </c>
      <c r="AE17" s="70">
        <f t="shared" si="10"/>
        <v>0.26962820512820501</v>
      </c>
      <c r="AF17" s="70">
        <f t="shared" si="10"/>
        <v>0.7997788461538462</v>
      </c>
      <c r="AG17" s="70">
        <f t="shared" si="10"/>
        <v>0.45292307692307693</v>
      </c>
      <c r="AH17" s="70">
        <f>AVERAGE(AH3:AH15)</f>
        <v>6.225E-2</v>
      </c>
      <c r="AI17" s="70">
        <f t="shared" si="10"/>
        <v>7.9166666666666538E-2</v>
      </c>
      <c r="AJ17" s="70">
        <f t="shared" si="10"/>
        <v>0.22142857142857114</v>
      </c>
      <c r="AK17" s="70">
        <f t="shared" si="10"/>
        <v>0.43076923076923068</v>
      </c>
      <c r="AL17" s="77">
        <f>AVERAGE(AL3:AL15)</f>
        <v>0.42671597918013349</v>
      </c>
      <c r="AM17" s="70">
        <f t="shared" ref="AM17:AW17" si="11">AVERAGE(AM3:AM15)</f>
        <v>0.18269230769230768</v>
      </c>
      <c r="AN17" s="70">
        <f t="shared" si="11"/>
        <v>0.49519230769230743</v>
      </c>
      <c r="AO17" s="70">
        <f t="shared" si="11"/>
        <v>0.25</v>
      </c>
      <c r="AP17" s="70">
        <f t="shared" si="11"/>
        <v>0.39500000000000007</v>
      </c>
      <c r="AQ17" s="70">
        <f t="shared" si="11"/>
        <v>0.12307692307692308</v>
      </c>
      <c r="AR17" s="70">
        <f t="shared" si="11"/>
        <v>0.37582417582417543</v>
      </c>
      <c r="AS17" s="70">
        <f t="shared" si="11"/>
        <v>0.11394230769230762</v>
      </c>
      <c r="AT17" s="70">
        <f t="shared" si="11"/>
        <v>0.14615384615384597</v>
      </c>
      <c r="AU17" s="70">
        <f t="shared" si="11"/>
        <v>0.22868589743589707</v>
      </c>
      <c r="AV17" s="70">
        <f t="shared" si="11"/>
        <v>0.13846153846153847</v>
      </c>
      <c r="AW17" s="77">
        <f t="shared" si="11"/>
        <v>0.24490293040293029</v>
      </c>
      <c r="AX17" s="70">
        <f t="shared" ref="AX17:BJ17" si="12">AVERAGE(AX3:AX15)</f>
        <v>0.60384615384615392</v>
      </c>
      <c r="AY17" s="70">
        <f t="shared" si="12"/>
        <v>0.40769230769230769</v>
      </c>
      <c r="AZ17" s="70">
        <f t="shared" si="12"/>
        <v>0.81971153846153832</v>
      </c>
      <c r="BA17" s="70">
        <f t="shared" si="12"/>
        <v>0.69999999999999951</v>
      </c>
      <c r="BB17" s="70">
        <f t="shared" si="12"/>
        <v>0.73076923076923073</v>
      </c>
      <c r="BC17" s="70">
        <f t="shared" si="12"/>
        <v>0.64062499999999978</v>
      </c>
      <c r="BD17" s="70">
        <f t="shared" si="12"/>
        <v>0.33942307692307688</v>
      </c>
      <c r="BE17" s="70">
        <f t="shared" si="12"/>
        <v>0.23237179487179457</v>
      </c>
      <c r="BF17" s="70">
        <f t="shared" si="12"/>
        <v>0.26623076923076922</v>
      </c>
      <c r="BG17" s="70">
        <f t="shared" si="12"/>
        <v>0.50769230769230778</v>
      </c>
      <c r="BH17" s="70">
        <f t="shared" si="12"/>
        <v>0.37792467948717945</v>
      </c>
      <c r="BI17" s="70">
        <f t="shared" si="12"/>
        <v>0.20128205128205112</v>
      </c>
      <c r="BJ17" s="70">
        <f t="shared" si="12"/>
        <v>0.36538461538461536</v>
      </c>
      <c r="BK17" s="83">
        <f>AVERAGE(BK3:BK16)</f>
        <v>0.47638104043392493</v>
      </c>
      <c r="BL17" s="54"/>
      <c r="BM17" s="54"/>
      <c r="BN17" s="54"/>
      <c r="BO17" s="54"/>
      <c r="BP17" s="26">
        <f>AVERAGE(BP3:BP15)</f>
        <v>0.39635376042737103</v>
      </c>
    </row>
    <row r="18" spans="1:68" x14ac:dyDescent="0.2">
      <c r="C18" s="55"/>
      <c r="T18" s="67"/>
      <c r="AL18" s="56"/>
      <c r="BL18" s="54"/>
      <c r="BM18" s="54"/>
      <c r="BN18" s="54"/>
      <c r="BO18" s="54"/>
    </row>
    <row r="19" spans="1:68" ht="15.75" customHeight="1" x14ac:dyDescent="0.2">
      <c r="B19" s="55"/>
      <c r="C19" s="55"/>
      <c r="BI19" s="55"/>
    </row>
    <row r="20" spans="1:68" ht="15.75" customHeight="1" x14ac:dyDescent="0.2">
      <c r="B20" s="55"/>
      <c r="C20" s="55"/>
      <c r="BI20" s="55"/>
    </row>
    <row r="21" spans="1:68" ht="15.75" customHeight="1" x14ac:dyDescent="0.2">
      <c r="B21" s="55"/>
      <c r="C21" s="55"/>
      <c r="BI21" s="55"/>
    </row>
    <row r="22" spans="1:68" ht="15.75" customHeight="1" x14ac:dyDescent="0.2">
      <c r="B22" s="55"/>
      <c r="C22" s="55"/>
      <c r="BI22" s="55"/>
    </row>
    <row r="23" spans="1:68" ht="15.75" customHeight="1" x14ac:dyDescent="0.2">
      <c r="B23" s="55"/>
      <c r="C23" s="55"/>
      <c r="BI23" s="55"/>
    </row>
    <row r="24" spans="1:68" ht="15.75" customHeight="1" x14ac:dyDescent="0.2">
      <c r="B24" s="55"/>
      <c r="C24" s="55"/>
      <c r="BI24" s="55"/>
    </row>
    <row r="25" spans="1:68" ht="15.75" customHeight="1" x14ac:dyDescent="0.2">
      <c r="B25" s="55"/>
      <c r="C25" s="55"/>
      <c r="BI25" s="55"/>
    </row>
    <row r="26" spans="1:68" ht="15.75" customHeight="1" x14ac:dyDescent="0.2">
      <c r="B26" s="55"/>
      <c r="C26" s="55"/>
    </row>
    <row r="27" spans="1:68" ht="15.75" customHeight="1" x14ac:dyDescent="0.2">
      <c r="B27" s="55"/>
      <c r="C27" s="55"/>
    </row>
    <row r="28" spans="1:68" ht="15.75" customHeight="1" x14ac:dyDescent="0.2">
      <c r="B28" s="55"/>
      <c r="C28" s="55"/>
    </row>
    <row r="29" spans="1:68" ht="15.75" customHeight="1" x14ac:dyDescent="0.2">
      <c r="B29" s="55"/>
      <c r="C29" s="55"/>
    </row>
    <row r="30" spans="1:68" ht="15.75" customHeight="1" x14ac:dyDescent="0.2">
      <c r="B30" s="55"/>
      <c r="C30" s="55"/>
    </row>
    <row r="31" spans="1:68" ht="15.75" customHeight="1" x14ac:dyDescent="0.2">
      <c r="B31" s="55"/>
      <c r="C31" s="55"/>
    </row>
    <row r="32" spans="1:68" ht="15.75" customHeight="1" x14ac:dyDescent="0.2">
      <c r="B32" s="55"/>
      <c r="C32" s="55"/>
    </row>
    <row r="33" spans="2:3" ht="15.75" customHeight="1" x14ac:dyDescent="0.2">
      <c r="B33" s="55"/>
      <c r="C33" s="55"/>
    </row>
    <row r="34" spans="2:3" ht="15.75" customHeight="1" x14ac:dyDescent="0.2">
      <c r="B34" s="55"/>
      <c r="C34" s="55"/>
    </row>
    <row r="35" spans="2:3" ht="15.75" customHeight="1" x14ac:dyDescent="0.2">
      <c r="B35" s="55"/>
      <c r="C35" s="55"/>
    </row>
    <row r="36" spans="2:3" ht="15.75" customHeight="1" x14ac:dyDescent="0.2">
      <c r="B36" s="55"/>
      <c r="C36" s="55"/>
    </row>
    <row r="37" spans="2:3" ht="15.75" customHeight="1" x14ac:dyDescent="0.2">
      <c r="B37" s="55"/>
      <c r="C37" s="55"/>
    </row>
    <row r="38" spans="2:3" ht="15.75" customHeight="1" x14ac:dyDescent="0.2">
      <c r="B38" s="55"/>
      <c r="C38" s="55"/>
    </row>
    <row r="39" spans="2:3" ht="15.75" customHeight="1" x14ac:dyDescent="0.2">
      <c r="B39" s="55"/>
      <c r="C39" s="55"/>
    </row>
    <row r="40" spans="2:3" ht="15.75" customHeight="1" x14ac:dyDescent="0.2">
      <c r="B40" s="55"/>
      <c r="C40" s="55"/>
    </row>
    <row r="41" spans="2:3" ht="15.75" customHeight="1" x14ac:dyDescent="0.2">
      <c r="B41" s="55"/>
      <c r="C41" s="55"/>
    </row>
    <row r="42" spans="2:3" ht="15.75" customHeight="1" x14ac:dyDescent="0.2">
      <c r="B42" s="55"/>
      <c r="C42" s="55"/>
    </row>
    <row r="43" spans="2:3" ht="15.75" customHeight="1" x14ac:dyDescent="0.2">
      <c r="B43" s="55"/>
      <c r="C43" s="55"/>
    </row>
    <row r="44" spans="2:3" ht="15.75" customHeight="1" x14ac:dyDescent="0.2">
      <c r="B44" s="55"/>
      <c r="C44" s="55"/>
    </row>
    <row r="45" spans="2:3" ht="15.75" customHeight="1" x14ac:dyDescent="0.2">
      <c r="B45" s="55"/>
      <c r="C45" s="55"/>
    </row>
    <row r="46" spans="2:3" ht="15.75" customHeight="1" x14ac:dyDescent="0.2">
      <c r="B46" s="55"/>
      <c r="C46" s="55"/>
    </row>
    <row r="47" spans="2:3" ht="15.75" customHeight="1" x14ac:dyDescent="0.2">
      <c r="B47" s="55"/>
      <c r="C47" s="55"/>
    </row>
    <row r="48" spans="2:3" ht="15.75" customHeight="1" x14ac:dyDescent="0.2">
      <c r="B48" s="55"/>
      <c r="C48" s="55"/>
    </row>
    <row r="49" spans="2:3" ht="15.75" customHeight="1" x14ac:dyDescent="0.2">
      <c r="B49" s="55"/>
      <c r="C49" s="55"/>
    </row>
    <row r="50" spans="2:3" ht="15.75" customHeight="1" x14ac:dyDescent="0.2">
      <c r="B50" s="55"/>
      <c r="C50" s="55"/>
    </row>
    <row r="51" spans="2:3" ht="15.75" customHeight="1" x14ac:dyDescent="0.2">
      <c r="B51" s="55"/>
      <c r="C51" s="55"/>
    </row>
    <row r="52" spans="2:3" ht="15.75" customHeight="1" x14ac:dyDescent="0.2">
      <c r="B52" s="55"/>
      <c r="C52" s="55"/>
    </row>
    <row r="53" spans="2:3" ht="15.75" customHeight="1" x14ac:dyDescent="0.2">
      <c r="B53" s="55"/>
      <c r="C53" s="55"/>
    </row>
    <row r="54" spans="2:3" ht="15.75" customHeight="1" x14ac:dyDescent="0.2">
      <c r="B54" s="55"/>
      <c r="C54" s="55"/>
    </row>
    <row r="55" spans="2:3" ht="15.75" customHeight="1" x14ac:dyDescent="0.2">
      <c r="B55" s="55"/>
      <c r="C55" s="55"/>
    </row>
    <row r="56" spans="2:3" ht="15.75" customHeight="1" x14ac:dyDescent="0.2">
      <c r="B56" s="55"/>
      <c r="C56" s="55"/>
    </row>
    <row r="57" spans="2:3" ht="15.75" customHeight="1" x14ac:dyDescent="0.2">
      <c r="B57" s="55"/>
      <c r="C57" s="55"/>
    </row>
    <row r="58" spans="2:3" ht="15.75" customHeight="1" x14ac:dyDescent="0.2">
      <c r="B58" s="55"/>
      <c r="C58" s="55"/>
    </row>
    <row r="59" spans="2:3" ht="15.75" customHeight="1" x14ac:dyDescent="0.2">
      <c r="B59" s="55"/>
    </row>
    <row r="60" spans="2:3" ht="15.75" customHeight="1" x14ac:dyDescent="0.2">
      <c r="B60" s="55"/>
    </row>
    <row r="61" spans="2:3" ht="15.75" customHeight="1" x14ac:dyDescent="0.2">
      <c r="B61" s="55"/>
    </row>
    <row r="62" spans="2:3" ht="15.75" customHeight="1" x14ac:dyDescent="0.2">
      <c r="B62" s="55"/>
    </row>
    <row r="63" spans="2:3" ht="15.75" customHeight="1" x14ac:dyDescent="0.2">
      <c r="B63" s="55"/>
    </row>
    <row r="64" spans="2:3" ht="15.75" customHeight="1" x14ac:dyDescent="0.2">
      <c r="B64" s="55"/>
    </row>
    <row r="65" spans="2:2" ht="15.75" customHeight="1" x14ac:dyDescent="0.2">
      <c r="B65" s="55"/>
    </row>
    <row r="66" spans="2:2" ht="15.75" customHeight="1" x14ac:dyDescent="0.2">
      <c r="B66" s="55"/>
    </row>
    <row r="67" spans="2:2" ht="15.75" customHeight="1" x14ac:dyDescent="0.2">
      <c r="B67" s="55"/>
    </row>
    <row r="68" spans="2:2" ht="15.75" customHeight="1" x14ac:dyDescent="0.2">
      <c r="B68" s="55"/>
    </row>
    <row r="69" spans="2:2" ht="15.75" customHeight="1" x14ac:dyDescent="0.2">
      <c r="B69" s="55"/>
    </row>
    <row r="70" spans="2:2" ht="15.75" customHeight="1" x14ac:dyDescent="0.2">
      <c r="B70" s="55"/>
    </row>
    <row r="71" spans="2:2" ht="15.75" customHeight="1" x14ac:dyDescent="0.2"/>
    <row r="72" spans="2:2" ht="15.75" customHeight="1" x14ac:dyDescent="0.2"/>
    <row r="73" spans="2:2" ht="15.75" customHeight="1" x14ac:dyDescent="0.2"/>
    <row r="74" spans="2:2" ht="15.75" customHeight="1" x14ac:dyDescent="0.2"/>
    <row r="75" spans="2:2" ht="15.75" customHeight="1" x14ac:dyDescent="0.2"/>
    <row r="76" spans="2:2" ht="15.75" customHeight="1" x14ac:dyDescent="0.2"/>
    <row r="77" spans="2:2" ht="15.75" customHeight="1" x14ac:dyDescent="0.2"/>
    <row r="78" spans="2:2" ht="15.75" customHeight="1" x14ac:dyDescent="0.2"/>
    <row r="79" spans="2:2" ht="15.75" customHeight="1" x14ac:dyDescent="0.2"/>
    <row r="80" spans="2:2"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8">
    <mergeCell ref="BK1:BK2"/>
    <mergeCell ref="B1:S1"/>
    <mergeCell ref="U1:AK1"/>
    <mergeCell ref="AM1:AV1"/>
    <mergeCell ref="AX1:BJ1"/>
    <mergeCell ref="T1:T2"/>
    <mergeCell ref="AL1:AL2"/>
    <mergeCell ref="AW1:AW2"/>
  </mergeCells>
  <conditionalFormatting sqref="B3:S16">
    <cfRule type="cellIs" dxfId="12" priority="5" operator="greaterThan">
      <formula>1</formula>
    </cfRule>
  </conditionalFormatting>
  <conditionalFormatting sqref="U3:AK16">
    <cfRule type="cellIs" dxfId="11" priority="4" operator="greaterThan">
      <formula>1</formula>
    </cfRule>
  </conditionalFormatting>
  <conditionalFormatting sqref="AM3:AV16">
    <cfRule type="cellIs" dxfId="10" priority="3" operator="greaterThan">
      <formula>1</formula>
    </cfRule>
  </conditionalFormatting>
  <conditionalFormatting sqref="AX3:BJ16">
    <cfRule type="cellIs" dxfId="9" priority="2" operator="greaterThan">
      <formula>1</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90" zoomScaleNormal="90" workbookViewId="0">
      <pane ySplit="1" topLeftCell="A2" activePane="bottomLeft" state="frozen"/>
      <selection pane="bottomLeft" activeCell="J21" sqref="J21"/>
    </sheetView>
  </sheetViews>
  <sheetFormatPr baseColWidth="10" defaultRowHeight="15" x14ac:dyDescent="0.25"/>
  <cols>
    <col min="1" max="1" width="43.7109375" style="2" customWidth="1"/>
    <col min="2" max="2" width="9.28515625" customWidth="1"/>
    <col min="3" max="3" width="6.28515625" bestFit="1" customWidth="1"/>
    <col min="4" max="4" width="5.7109375" bestFit="1" customWidth="1"/>
    <col min="5" max="5" width="9" customWidth="1"/>
    <col min="6" max="6" width="7" customWidth="1"/>
    <col min="7" max="7" width="7.7109375" bestFit="1" customWidth="1"/>
    <col min="8" max="8" width="9.7109375" bestFit="1" customWidth="1"/>
    <col min="9" max="9" width="8.28515625" customWidth="1"/>
    <col min="10" max="10" width="6.7109375" customWidth="1"/>
    <col min="11" max="11" width="7.7109375" bestFit="1" customWidth="1"/>
    <col min="12" max="12" width="8.5703125" bestFit="1" customWidth="1"/>
    <col min="13" max="13" width="5.7109375" bestFit="1" customWidth="1"/>
    <col min="14" max="14" width="10" customWidth="1"/>
  </cols>
  <sheetData>
    <row r="1" spans="1:14" s="5" customFormat="1" ht="31.5" x14ac:dyDescent="0.25">
      <c r="A1" s="18" t="s">
        <v>80</v>
      </c>
      <c r="B1" s="92" t="s">
        <v>0</v>
      </c>
      <c r="C1" s="92" t="s">
        <v>1</v>
      </c>
      <c r="D1" s="92" t="s">
        <v>2</v>
      </c>
      <c r="E1" s="92" t="s">
        <v>3</v>
      </c>
      <c r="F1" s="92" t="s">
        <v>4</v>
      </c>
      <c r="G1" s="92" t="s">
        <v>5</v>
      </c>
      <c r="H1" s="92" t="s">
        <v>6</v>
      </c>
      <c r="I1" s="92" t="s">
        <v>7</v>
      </c>
      <c r="J1" s="92" t="s">
        <v>8</v>
      </c>
      <c r="K1" s="92" t="s">
        <v>9</v>
      </c>
      <c r="L1" s="92" t="s">
        <v>10</v>
      </c>
      <c r="M1" s="92" t="s">
        <v>11</v>
      </c>
      <c r="N1" s="93" t="s">
        <v>12</v>
      </c>
    </row>
    <row r="2" spans="1:14" x14ac:dyDescent="0.25">
      <c r="A2" s="7" t="s">
        <v>13</v>
      </c>
      <c r="B2" s="8">
        <v>0.35</v>
      </c>
      <c r="C2" s="8">
        <v>0.25</v>
      </c>
      <c r="D2" s="8">
        <v>0.6</v>
      </c>
      <c r="E2" s="8">
        <v>0.6</v>
      </c>
      <c r="F2" s="8">
        <v>0.85</v>
      </c>
      <c r="G2" s="8">
        <v>0.25</v>
      </c>
      <c r="H2" s="8">
        <v>0.25</v>
      </c>
      <c r="I2" s="8">
        <v>0.55000000000000004</v>
      </c>
      <c r="J2" s="8">
        <v>0.55000000000000004</v>
      </c>
      <c r="K2" s="8">
        <v>0.6</v>
      </c>
      <c r="L2" s="8">
        <v>0.25</v>
      </c>
      <c r="M2" s="8">
        <v>0.39999999999999902</v>
      </c>
      <c r="N2" s="8">
        <v>0.4</v>
      </c>
    </row>
    <row r="3" spans="1:14" x14ac:dyDescent="0.25">
      <c r="A3" s="7" t="s">
        <v>14</v>
      </c>
      <c r="B3" s="8">
        <v>0.67656249999999996</v>
      </c>
      <c r="C3" s="8">
        <v>0.328125</v>
      </c>
      <c r="D3" s="8">
        <v>0.484375</v>
      </c>
      <c r="E3" s="8">
        <v>0.828125</v>
      </c>
      <c r="F3" s="8">
        <v>0.56874999999999998</v>
      </c>
      <c r="G3" s="8">
        <v>0.578125</v>
      </c>
      <c r="H3" s="8">
        <v>0.59375</v>
      </c>
      <c r="I3" s="8">
        <v>0.46875</v>
      </c>
      <c r="J3" s="8">
        <v>0.72499999999999998</v>
      </c>
      <c r="K3" s="8">
        <v>0.25</v>
      </c>
      <c r="L3" s="8">
        <v>0.65</v>
      </c>
      <c r="M3" s="8">
        <v>0.15625</v>
      </c>
      <c r="N3" s="8">
        <v>0</v>
      </c>
    </row>
    <row r="4" spans="1:14" x14ac:dyDescent="0.25">
      <c r="A4" s="7" t="s">
        <v>15</v>
      </c>
      <c r="B4" s="8">
        <v>0.6</v>
      </c>
      <c r="C4" s="8">
        <v>0.3</v>
      </c>
      <c r="D4" s="8">
        <v>0.44</v>
      </c>
      <c r="E4" s="8">
        <v>0.4</v>
      </c>
      <c r="F4" s="8">
        <v>0.6</v>
      </c>
      <c r="G4" s="8">
        <v>0.8</v>
      </c>
      <c r="H4" s="8">
        <v>0</v>
      </c>
      <c r="I4" s="8">
        <v>0.6</v>
      </c>
      <c r="J4" s="8">
        <v>0.3</v>
      </c>
      <c r="K4" s="8">
        <v>0.2</v>
      </c>
      <c r="L4" s="8">
        <v>0.6</v>
      </c>
      <c r="M4" s="8">
        <v>0.6</v>
      </c>
      <c r="N4" s="8">
        <v>0.44</v>
      </c>
    </row>
    <row r="5" spans="1:14" x14ac:dyDescent="0.25">
      <c r="A5" s="7" t="s">
        <v>16</v>
      </c>
      <c r="B5" s="8">
        <v>0</v>
      </c>
      <c r="C5" s="8">
        <v>0</v>
      </c>
      <c r="D5" s="8">
        <v>1</v>
      </c>
      <c r="E5" s="8">
        <v>0</v>
      </c>
      <c r="F5" s="8">
        <v>0</v>
      </c>
      <c r="G5" s="8">
        <v>0</v>
      </c>
      <c r="H5" s="8">
        <v>0</v>
      </c>
      <c r="I5" s="8">
        <v>0</v>
      </c>
      <c r="J5" s="8">
        <v>8.3333333333333301E-2</v>
      </c>
      <c r="K5" s="8">
        <v>0</v>
      </c>
      <c r="L5" s="8">
        <v>0</v>
      </c>
      <c r="M5" s="8">
        <v>0</v>
      </c>
      <c r="N5" s="8">
        <v>0</v>
      </c>
    </row>
    <row r="6" spans="1:14" x14ac:dyDescent="0.25">
      <c r="A6" s="7" t="s">
        <v>17</v>
      </c>
      <c r="B6" s="8">
        <v>0</v>
      </c>
      <c r="C6" s="8">
        <v>0</v>
      </c>
      <c r="D6" s="8">
        <v>0.78785714285714203</v>
      </c>
      <c r="E6" s="8">
        <v>0.77357142857142802</v>
      </c>
      <c r="F6" s="8">
        <v>0</v>
      </c>
      <c r="G6" s="8">
        <v>0.44</v>
      </c>
      <c r="H6" s="8">
        <v>0</v>
      </c>
      <c r="I6" s="8">
        <v>0</v>
      </c>
      <c r="J6" s="8">
        <v>0.620714285714285</v>
      </c>
      <c r="K6" s="8">
        <v>0</v>
      </c>
      <c r="L6" s="8">
        <v>0.56142857142857105</v>
      </c>
      <c r="M6" s="8">
        <v>0.502142857142857</v>
      </c>
      <c r="N6" s="8">
        <v>0</v>
      </c>
    </row>
    <row r="7" spans="1:14" x14ac:dyDescent="0.25">
      <c r="A7" s="7" t="s">
        <v>18</v>
      </c>
      <c r="B7" s="8">
        <v>0.55555555555555503</v>
      </c>
      <c r="C7" s="8">
        <v>0</v>
      </c>
      <c r="D7" s="8">
        <v>1</v>
      </c>
      <c r="E7" s="8">
        <v>0.55555555555555503</v>
      </c>
      <c r="F7" s="8">
        <v>0.44444444444444398</v>
      </c>
      <c r="G7" s="8">
        <v>0.55555555555555503</v>
      </c>
      <c r="H7" s="8">
        <v>0.88888888888888795</v>
      </c>
      <c r="I7" s="8">
        <v>0.88888888888888795</v>
      </c>
      <c r="J7" s="8">
        <v>0.55555555555555503</v>
      </c>
      <c r="K7" s="8">
        <v>0</v>
      </c>
      <c r="L7" s="8">
        <v>1</v>
      </c>
      <c r="M7" s="8">
        <v>0.55555555555555503</v>
      </c>
      <c r="N7" s="8">
        <v>0</v>
      </c>
    </row>
    <row r="8" spans="1:14" x14ac:dyDescent="0.25">
      <c r="A8" s="7" t="s">
        <v>19</v>
      </c>
      <c r="B8" s="9">
        <v>1</v>
      </c>
      <c r="C8" s="9">
        <v>0.79125000000000001</v>
      </c>
      <c r="D8" s="9">
        <v>1</v>
      </c>
      <c r="E8" s="9">
        <v>0.5</v>
      </c>
      <c r="F8" s="9">
        <v>0.5</v>
      </c>
      <c r="G8" s="9">
        <v>1</v>
      </c>
      <c r="H8" s="9">
        <v>1</v>
      </c>
      <c r="I8" s="9">
        <v>1</v>
      </c>
      <c r="J8" s="9">
        <v>0.83499999999999996</v>
      </c>
      <c r="K8" s="9">
        <v>0.5</v>
      </c>
      <c r="L8" s="9">
        <v>0.91749999999999998</v>
      </c>
      <c r="M8" s="10">
        <v>0</v>
      </c>
      <c r="N8" s="9">
        <v>0.33</v>
      </c>
    </row>
    <row r="9" spans="1:14" x14ac:dyDescent="0.25">
      <c r="A9" s="7" t="s">
        <v>20</v>
      </c>
      <c r="B9" s="10">
        <v>0.66666666666666596</v>
      </c>
      <c r="C9" s="10">
        <v>0.66666666666666596</v>
      </c>
      <c r="D9" s="10">
        <v>0.66666666666666596</v>
      </c>
      <c r="E9" s="10">
        <v>0.266666666666666</v>
      </c>
      <c r="F9" s="10">
        <v>0.66666666666666596</v>
      </c>
      <c r="G9" s="10">
        <v>0.66666666666666596</v>
      </c>
      <c r="H9" s="10">
        <v>0.66666666666666596</v>
      </c>
      <c r="I9" s="10">
        <v>0.33333333333333298</v>
      </c>
      <c r="J9" s="10">
        <v>1</v>
      </c>
      <c r="K9" s="10">
        <v>0.266666666666666</v>
      </c>
      <c r="L9" s="10">
        <v>0.9</v>
      </c>
      <c r="M9" s="10">
        <v>0.6</v>
      </c>
      <c r="N9" s="10">
        <v>0.66666666666666596</v>
      </c>
    </row>
    <row r="10" spans="1:14" ht="23.25" x14ac:dyDescent="0.25">
      <c r="A10" s="7" t="s">
        <v>21</v>
      </c>
      <c r="B10" s="9">
        <v>0.625</v>
      </c>
      <c r="C10" s="10">
        <v>0.64583333333333304</v>
      </c>
      <c r="D10" s="9">
        <v>0.91249999999999998</v>
      </c>
      <c r="E10" s="9">
        <v>0.39999999999999902</v>
      </c>
      <c r="F10" s="9">
        <v>0.93333333333333302</v>
      </c>
      <c r="G10" s="9">
        <v>0.94166666666666599</v>
      </c>
      <c r="H10" s="9">
        <v>0.91666666666666596</v>
      </c>
      <c r="I10" s="9">
        <v>0.3</v>
      </c>
      <c r="J10" s="9">
        <v>0.375</v>
      </c>
      <c r="K10" s="9">
        <v>0.34166666666666601</v>
      </c>
      <c r="L10" s="9">
        <v>0.90833333333333299</v>
      </c>
      <c r="M10" s="9">
        <v>0</v>
      </c>
      <c r="N10" s="9">
        <v>0</v>
      </c>
    </row>
    <row r="11" spans="1:14" x14ac:dyDescent="0.25">
      <c r="A11" s="7" t="s">
        <v>22</v>
      </c>
      <c r="B11" s="10">
        <v>0.6</v>
      </c>
      <c r="C11" s="10">
        <v>0.46666666666666601</v>
      </c>
      <c r="D11" s="10">
        <v>0.6</v>
      </c>
      <c r="E11" s="10">
        <v>0.53333333333333299</v>
      </c>
      <c r="F11" s="10">
        <v>0.66666666666666596</v>
      </c>
      <c r="G11" s="10">
        <v>0.66666666666666596</v>
      </c>
      <c r="H11" s="10">
        <v>0.66666666666666596</v>
      </c>
      <c r="I11" s="10">
        <v>0.6</v>
      </c>
      <c r="J11" s="10">
        <v>1</v>
      </c>
      <c r="K11" s="10">
        <v>0.6</v>
      </c>
      <c r="L11" s="10">
        <v>0.66666666666666596</v>
      </c>
      <c r="M11" s="10">
        <v>0.6</v>
      </c>
      <c r="N11" s="10">
        <v>0.33333333333333298</v>
      </c>
    </row>
    <row r="12" spans="1:14" ht="23.25" x14ac:dyDescent="0.25">
      <c r="A12" s="7" t="s">
        <v>23</v>
      </c>
      <c r="B12" s="9">
        <v>0.7</v>
      </c>
      <c r="C12" s="10">
        <v>0.33333333333333298</v>
      </c>
      <c r="D12" s="9">
        <v>0.66666666666666596</v>
      </c>
      <c r="E12" s="9">
        <v>0.7</v>
      </c>
      <c r="F12" s="9">
        <v>1</v>
      </c>
      <c r="G12" s="9">
        <v>1</v>
      </c>
      <c r="H12" s="9">
        <v>1</v>
      </c>
      <c r="I12" s="9">
        <v>0.66666666666666596</v>
      </c>
      <c r="J12" s="9">
        <v>0.86666666666666603</v>
      </c>
      <c r="K12" s="9">
        <v>0.39999999999999902</v>
      </c>
      <c r="L12" s="9">
        <v>1</v>
      </c>
      <c r="M12" s="9">
        <v>0.19999999999999901</v>
      </c>
      <c r="N12" s="9">
        <v>0.86666666666666603</v>
      </c>
    </row>
    <row r="13" spans="1:14" ht="23.25" x14ac:dyDescent="0.25">
      <c r="A13" s="7" t="s">
        <v>24</v>
      </c>
      <c r="B13" s="9">
        <v>0</v>
      </c>
      <c r="C13" s="9">
        <v>0</v>
      </c>
      <c r="D13" s="9">
        <v>0</v>
      </c>
      <c r="E13" s="9">
        <v>1</v>
      </c>
      <c r="F13" s="9">
        <v>1</v>
      </c>
      <c r="G13" s="9">
        <v>0</v>
      </c>
      <c r="H13" s="9">
        <v>1</v>
      </c>
      <c r="I13" s="9">
        <v>0</v>
      </c>
      <c r="J13" s="9">
        <v>1</v>
      </c>
      <c r="K13" s="9">
        <v>0</v>
      </c>
      <c r="L13" s="9">
        <v>1</v>
      </c>
      <c r="M13" s="9">
        <v>1</v>
      </c>
      <c r="N13" s="9">
        <v>1</v>
      </c>
    </row>
    <row r="14" spans="1:14" x14ac:dyDescent="0.25">
      <c r="A14" s="7" t="s">
        <v>25</v>
      </c>
      <c r="B14" s="9">
        <v>0</v>
      </c>
      <c r="C14" s="9">
        <v>0</v>
      </c>
      <c r="D14" s="9">
        <v>0</v>
      </c>
      <c r="E14" s="9">
        <v>0</v>
      </c>
      <c r="F14" s="9">
        <v>0</v>
      </c>
      <c r="G14" s="9">
        <v>0</v>
      </c>
      <c r="H14" s="9">
        <v>0</v>
      </c>
      <c r="I14" s="9">
        <v>0</v>
      </c>
      <c r="J14" s="9">
        <v>0</v>
      </c>
      <c r="K14" s="9">
        <v>0</v>
      </c>
      <c r="L14" s="9">
        <v>0</v>
      </c>
      <c r="M14" s="9">
        <v>0</v>
      </c>
      <c r="N14" s="9">
        <v>0</v>
      </c>
    </row>
    <row r="15" spans="1:14" x14ac:dyDescent="0.25">
      <c r="A15" s="7" t="s">
        <v>26</v>
      </c>
      <c r="B15" s="9">
        <v>0.33333333333333298</v>
      </c>
      <c r="C15" s="9">
        <v>0</v>
      </c>
      <c r="D15" s="9">
        <v>0</v>
      </c>
      <c r="E15" s="9">
        <v>0.33333333333333298</v>
      </c>
      <c r="F15" s="9">
        <v>0.5</v>
      </c>
      <c r="G15" s="9">
        <v>0.16666666666666599</v>
      </c>
      <c r="H15" s="9">
        <v>0.33333333333333298</v>
      </c>
      <c r="I15" s="9">
        <v>0</v>
      </c>
      <c r="J15" s="9">
        <v>0</v>
      </c>
      <c r="K15" s="10">
        <v>0</v>
      </c>
      <c r="L15" s="9">
        <v>0</v>
      </c>
      <c r="M15" s="9">
        <v>0</v>
      </c>
      <c r="N15" s="9">
        <v>0.33333333333333298</v>
      </c>
    </row>
    <row r="16" spans="1:14" x14ac:dyDescent="0.25">
      <c r="A16" s="7" t="s">
        <v>27</v>
      </c>
      <c r="B16" s="10">
        <v>0</v>
      </c>
      <c r="C16" s="10">
        <v>0.3</v>
      </c>
      <c r="D16" s="9">
        <v>0.88749999999999996</v>
      </c>
      <c r="E16" s="9">
        <v>0.3</v>
      </c>
      <c r="F16" s="9">
        <v>0</v>
      </c>
      <c r="G16" s="9">
        <v>0.67500000000000004</v>
      </c>
      <c r="H16" s="9">
        <v>0.375</v>
      </c>
      <c r="I16" s="9">
        <v>0.375</v>
      </c>
      <c r="J16" s="9">
        <v>0.3</v>
      </c>
      <c r="K16" s="9">
        <v>0</v>
      </c>
      <c r="L16" s="9">
        <v>0.70833333333333304</v>
      </c>
      <c r="M16" s="9">
        <v>0.3</v>
      </c>
      <c r="N16" s="9">
        <v>0.59166666666666601</v>
      </c>
    </row>
    <row r="17" spans="1:14" x14ac:dyDescent="0.25">
      <c r="A17" s="7" t="s">
        <v>28</v>
      </c>
      <c r="B17" s="9">
        <v>0</v>
      </c>
      <c r="C17" s="9">
        <v>0</v>
      </c>
      <c r="D17" s="9">
        <v>1</v>
      </c>
      <c r="E17" s="9">
        <v>0.25</v>
      </c>
      <c r="F17" s="9">
        <v>0</v>
      </c>
      <c r="G17" s="9">
        <v>0</v>
      </c>
      <c r="H17" s="9">
        <v>0</v>
      </c>
      <c r="I17" s="9">
        <v>0</v>
      </c>
      <c r="J17" s="9">
        <v>0.25</v>
      </c>
      <c r="K17" s="9">
        <v>0</v>
      </c>
      <c r="L17" s="9">
        <v>1</v>
      </c>
      <c r="M17" s="9">
        <v>0.5</v>
      </c>
      <c r="N17" s="9">
        <v>0</v>
      </c>
    </row>
    <row r="18" spans="1:14" ht="23.25" x14ac:dyDescent="0.25">
      <c r="A18" s="7" t="s">
        <v>29</v>
      </c>
      <c r="B18" s="9">
        <v>0</v>
      </c>
      <c r="C18" s="9">
        <v>0.25</v>
      </c>
      <c r="D18" s="9">
        <v>0.75</v>
      </c>
      <c r="E18" s="9">
        <v>0.75</v>
      </c>
      <c r="F18" s="9">
        <v>0.25</v>
      </c>
      <c r="G18" s="9">
        <v>0.33333333333333298</v>
      </c>
      <c r="H18" s="9">
        <v>0.25</v>
      </c>
      <c r="I18" s="9">
        <v>0.16666666666666599</v>
      </c>
      <c r="J18" s="9">
        <v>0.5</v>
      </c>
      <c r="K18" s="9">
        <v>0</v>
      </c>
      <c r="L18" s="9">
        <v>1</v>
      </c>
      <c r="M18" s="9">
        <v>0.75</v>
      </c>
      <c r="N18" s="9">
        <v>0</v>
      </c>
    </row>
    <row r="19" spans="1:14" x14ac:dyDescent="0.25">
      <c r="A19" s="7" t="s">
        <v>30</v>
      </c>
      <c r="B19" s="9">
        <v>1</v>
      </c>
      <c r="C19" s="9">
        <v>0</v>
      </c>
      <c r="D19" s="9">
        <v>0.5</v>
      </c>
      <c r="E19" s="9">
        <v>0</v>
      </c>
      <c r="F19" s="9">
        <v>0</v>
      </c>
      <c r="G19" s="10">
        <v>0</v>
      </c>
      <c r="H19" s="9">
        <v>0</v>
      </c>
      <c r="I19" s="9">
        <v>0.5</v>
      </c>
      <c r="J19" s="9">
        <v>0</v>
      </c>
      <c r="K19" s="9">
        <v>0</v>
      </c>
      <c r="L19" s="9">
        <v>0.5</v>
      </c>
      <c r="M19" s="9">
        <v>0</v>
      </c>
      <c r="N19" s="9">
        <v>0</v>
      </c>
    </row>
    <row r="20" spans="1:14" x14ac:dyDescent="0.25">
      <c r="A20" s="3"/>
      <c r="B20" s="1"/>
      <c r="C20" s="1"/>
      <c r="D20" s="1"/>
      <c r="E20" s="1"/>
      <c r="F20" s="1"/>
      <c r="G20" s="1"/>
      <c r="H20" s="1"/>
      <c r="I20" s="1"/>
      <c r="J20" s="1"/>
      <c r="K20" s="1"/>
      <c r="L20" s="1"/>
      <c r="M20" s="1"/>
      <c r="N20" s="1"/>
    </row>
    <row r="21" spans="1:14" x14ac:dyDescent="0.25">
      <c r="A21" s="11" t="s">
        <v>34</v>
      </c>
      <c r="B21" s="6">
        <f t="shared" ref="B21:N21" si="0">AVERAGE(B2:B20)</f>
        <v>0.39483989197530855</v>
      </c>
      <c r="C21" s="6">
        <f t="shared" si="0"/>
        <v>0.24065972222222212</v>
      </c>
      <c r="D21" s="6">
        <f t="shared" si="0"/>
        <v>0.6275314153439151</v>
      </c>
      <c r="E21" s="6">
        <f t="shared" si="0"/>
        <v>0.45503251763668412</v>
      </c>
      <c r="F21" s="6">
        <f t="shared" si="0"/>
        <v>0.44332561728395048</v>
      </c>
      <c r="G21" s="6">
        <f t="shared" si="0"/>
        <v>0.44853780864197507</v>
      </c>
      <c r="H21" s="6">
        <f t="shared" si="0"/>
        <v>0.44116512345678993</v>
      </c>
      <c r="I21" s="6">
        <f t="shared" si="0"/>
        <v>0.35829475308641956</v>
      </c>
      <c r="J21" s="6">
        <f t="shared" si="0"/>
        <v>0.49784832451499106</v>
      </c>
      <c r="K21" s="6">
        <f t="shared" si="0"/>
        <v>0.17546296296296282</v>
      </c>
      <c r="L21" s="6">
        <f t="shared" si="0"/>
        <v>0.64790343915343895</v>
      </c>
      <c r="M21" s="6">
        <f t="shared" si="0"/>
        <v>0.34244157848324502</v>
      </c>
      <c r="N21" s="6">
        <f t="shared" si="0"/>
        <v>0.27564814814814803</v>
      </c>
    </row>
    <row r="22" spans="1:14" x14ac:dyDescent="0.25">
      <c r="A22" s="12" t="s">
        <v>35</v>
      </c>
      <c r="B22" s="109">
        <f>AVERAGE(B21:N21)</f>
        <v>0.4114377925315425</v>
      </c>
      <c r="C22" s="110"/>
      <c r="D22" s="110"/>
      <c r="E22" s="110"/>
      <c r="F22" s="110"/>
      <c r="G22" s="110"/>
      <c r="H22" s="110"/>
      <c r="I22" s="110"/>
      <c r="J22" s="110"/>
      <c r="K22" s="110"/>
      <c r="L22" s="110"/>
      <c r="M22" s="110"/>
      <c r="N22" s="111"/>
    </row>
  </sheetData>
  <mergeCells count="1">
    <mergeCell ref="B22:N22"/>
  </mergeCells>
  <conditionalFormatting sqref="B2:N19">
    <cfRule type="cellIs" dxfId="8" priority="1" operator="greaterThan">
      <formula>1</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zoomScaleNormal="100" workbookViewId="0">
      <pane ySplit="1" topLeftCell="A2" activePane="bottomLeft" state="frozen"/>
      <selection pane="bottomLeft" activeCell="I11" sqref="I11"/>
    </sheetView>
  </sheetViews>
  <sheetFormatPr baseColWidth="10" defaultColWidth="11.5703125" defaultRowHeight="15" x14ac:dyDescent="0.25"/>
  <cols>
    <col min="1" max="1" width="43.28515625" style="13" bestFit="1" customWidth="1"/>
    <col min="2" max="2" width="8.28515625" style="13" bestFit="1" customWidth="1"/>
    <col min="3" max="4" width="8" style="13" customWidth="1"/>
    <col min="5" max="5" width="8.5703125" style="13" bestFit="1" customWidth="1"/>
    <col min="6" max="6" width="7.28515625" style="13" customWidth="1"/>
    <col min="7" max="7" width="8" style="13" customWidth="1"/>
    <col min="8" max="8" width="9.7109375" style="13" bestFit="1" customWidth="1"/>
    <col min="9" max="9" width="8.7109375" style="13" bestFit="1" customWidth="1"/>
    <col min="10" max="11" width="8" style="13" customWidth="1"/>
    <col min="12" max="12" width="8.5703125" style="13" bestFit="1" customWidth="1"/>
    <col min="13" max="13" width="8" style="13" customWidth="1"/>
    <col min="14" max="14" width="9" style="13" customWidth="1"/>
    <col min="15" max="16384" width="11.5703125" style="13"/>
  </cols>
  <sheetData>
    <row r="1" spans="1:14" ht="31.5" x14ac:dyDescent="0.25">
      <c r="A1" s="18" t="s">
        <v>79</v>
      </c>
      <c r="B1" s="92" t="s">
        <v>0</v>
      </c>
      <c r="C1" s="92" t="s">
        <v>1</v>
      </c>
      <c r="D1" s="92" t="s">
        <v>2</v>
      </c>
      <c r="E1" s="92" t="s">
        <v>3</v>
      </c>
      <c r="F1" s="92" t="s">
        <v>4</v>
      </c>
      <c r="G1" s="92" t="s">
        <v>5</v>
      </c>
      <c r="H1" s="92" t="s">
        <v>6</v>
      </c>
      <c r="I1" s="92" t="s">
        <v>7</v>
      </c>
      <c r="J1" s="92" t="s">
        <v>8</v>
      </c>
      <c r="K1" s="92" t="s">
        <v>9</v>
      </c>
      <c r="L1" s="92" t="s">
        <v>10</v>
      </c>
      <c r="M1" s="92" t="s">
        <v>11</v>
      </c>
      <c r="N1" s="92" t="s">
        <v>12</v>
      </c>
    </row>
    <row r="2" spans="1:14" x14ac:dyDescent="0.25">
      <c r="A2" s="14" t="s">
        <v>36</v>
      </c>
      <c r="B2" s="8">
        <v>0.69416666666666604</v>
      </c>
      <c r="C2" s="8">
        <v>0.65749999999999997</v>
      </c>
      <c r="D2" s="8">
        <v>0.71666666666666601</v>
      </c>
      <c r="E2" s="8">
        <v>0.70750000000000002</v>
      </c>
      <c r="F2" s="8">
        <v>0.69333333333333302</v>
      </c>
      <c r="G2" s="8">
        <v>0.831666666666666</v>
      </c>
      <c r="H2" s="8">
        <v>0.77999999999999903</v>
      </c>
      <c r="I2" s="8">
        <v>0</v>
      </c>
      <c r="J2" s="8">
        <v>0.62916666666666599</v>
      </c>
      <c r="K2" s="8">
        <v>0.70571428571428496</v>
      </c>
      <c r="L2" s="8">
        <v>0.691785714285714</v>
      </c>
      <c r="M2" s="8">
        <v>0.77999999999999903</v>
      </c>
      <c r="N2" s="8">
        <v>0.57428571428571396</v>
      </c>
    </row>
    <row r="3" spans="1:14" x14ac:dyDescent="0.25">
      <c r="A3" s="14" t="s">
        <v>37</v>
      </c>
      <c r="B3" s="8">
        <v>0.65333333333333299</v>
      </c>
      <c r="C3" s="8">
        <v>0</v>
      </c>
      <c r="D3" s="8">
        <v>0.62250000000000005</v>
      </c>
      <c r="E3" s="8">
        <v>0.60250000000000004</v>
      </c>
      <c r="F3" s="8">
        <v>0.77500000000000002</v>
      </c>
      <c r="G3" s="8">
        <v>0</v>
      </c>
      <c r="H3" s="8">
        <v>0.55000000000000004</v>
      </c>
      <c r="I3" s="8">
        <v>0.461666666666666</v>
      </c>
      <c r="J3" s="8">
        <v>0.75333333333333297</v>
      </c>
      <c r="K3" s="8">
        <v>0.60499999999999998</v>
      </c>
      <c r="L3" s="8">
        <v>0.65916666666666601</v>
      </c>
      <c r="M3" s="8">
        <v>0.63</v>
      </c>
      <c r="N3" s="8">
        <v>0</v>
      </c>
    </row>
    <row r="4" spans="1:14" x14ac:dyDescent="0.25">
      <c r="A4" s="14" t="s">
        <v>38</v>
      </c>
      <c r="B4" s="8">
        <v>0.79749999999999999</v>
      </c>
      <c r="C4" s="8">
        <v>0.5</v>
      </c>
      <c r="D4" s="8">
        <v>0.84250000000000003</v>
      </c>
      <c r="E4" s="8">
        <v>0.77749999999999997</v>
      </c>
      <c r="F4" s="8">
        <v>0.88</v>
      </c>
      <c r="G4" s="8">
        <v>0.5</v>
      </c>
      <c r="H4" s="8">
        <v>0.82</v>
      </c>
      <c r="I4" s="8">
        <v>0.76</v>
      </c>
      <c r="J4" s="8">
        <v>0.78249999999999997</v>
      </c>
      <c r="K4" s="8">
        <v>0.79500000000000004</v>
      </c>
      <c r="L4" s="8">
        <v>0.84</v>
      </c>
      <c r="M4" s="8">
        <v>0.745</v>
      </c>
      <c r="N4" s="8">
        <v>0.76</v>
      </c>
    </row>
    <row r="5" spans="1:14" x14ac:dyDescent="0.25">
      <c r="A5" s="14" t="s">
        <v>39</v>
      </c>
      <c r="B5" s="8">
        <v>0.77083333333333304</v>
      </c>
      <c r="C5" s="8">
        <v>4.2000000000000003E-2</v>
      </c>
      <c r="D5" s="8">
        <v>0.74583333333333302</v>
      </c>
      <c r="E5" s="8">
        <v>0.65500000000000003</v>
      </c>
      <c r="F5" s="8">
        <v>0.79999999999999905</v>
      </c>
      <c r="G5" s="8">
        <v>0.76666666666666605</v>
      </c>
      <c r="H5" s="8">
        <v>0.76666666666666605</v>
      </c>
      <c r="I5" s="8">
        <v>0.67</v>
      </c>
      <c r="J5" s="8">
        <v>0.73750000000000004</v>
      </c>
      <c r="K5" s="8">
        <v>0.59</v>
      </c>
      <c r="L5" s="8">
        <v>0.73333333333333295</v>
      </c>
      <c r="M5" s="8">
        <v>0.67</v>
      </c>
      <c r="N5" s="8">
        <v>0</v>
      </c>
    </row>
    <row r="6" spans="1:14" x14ac:dyDescent="0.25">
      <c r="A6" s="14" t="s">
        <v>40</v>
      </c>
      <c r="B6" s="8">
        <v>0.79166666666666596</v>
      </c>
      <c r="C6" s="8">
        <v>0.27333333333333298</v>
      </c>
      <c r="D6" s="8">
        <v>0.65</v>
      </c>
      <c r="E6" s="8">
        <v>0</v>
      </c>
      <c r="F6" s="8">
        <v>0.75</v>
      </c>
      <c r="G6" s="8">
        <v>0.55000000000000004</v>
      </c>
      <c r="H6" s="8">
        <v>0</v>
      </c>
      <c r="I6" s="8">
        <v>0</v>
      </c>
      <c r="J6" s="8">
        <v>0.7</v>
      </c>
      <c r="K6" s="8">
        <v>0.55000000000000004</v>
      </c>
      <c r="L6" s="8">
        <v>0.61666666666666603</v>
      </c>
      <c r="M6" s="8">
        <v>0.55000000000000004</v>
      </c>
      <c r="N6" s="8">
        <v>0</v>
      </c>
    </row>
    <row r="7" spans="1:14" x14ac:dyDescent="0.25">
      <c r="A7" s="14" t="s">
        <v>41</v>
      </c>
      <c r="B7" s="8">
        <v>0.75218750000000001</v>
      </c>
      <c r="C7" s="8">
        <v>0.25</v>
      </c>
      <c r="D7" s="8">
        <v>0.56658333333333299</v>
      </c>
      <c r="E7" s="8">
        <v>0.52983333333333305</v>
      </c>
      <c r="F7" s="8">
        <v>0.71976190476190405</v>
      </c>
      <c r="G7" s="8">
        <v>0.78500000000000003</v>
      </c>
      <c r="H7" s="8">
        <v>0.68785714285714195</v>
      </c>
      <c r="I7" s="8">
        <v>0.125</v>
      </c>
      <c r="J7" s="8">
        <v>0.56104166666666599</v>
      </c>
      <c r="K7" s="8">
        <v>0.65854166666666603</v>
      </c>
      <c r="L7" s="8">
        <v>0.598690476190476</v>
      </c>
      <c r="M7" s="8">
        <v>0.19999999999999901</v>
      </c>
      <c r="N7" s="8">
        <v>0.59583333333333299</v>
      </c>
    </row>
    <row r="8" spans="1:14" x14ac:dyDescent="0.25">
      <c r="A8" s="14" t="s">
        <v>42</v>
      </c>
      <c r="B8" s="8">
        <v>0</v>
      </c>
      <c r="C8" s="8">
        <v>0.15</v>
      </c>
      <c r="D8" s="8">
        <v>0.63500000000000001</v>
      </c>
      <c r="E8" s="8">
        <v>0.53500000000000003</v>
      </c>
      <c r="F8" s="8">
        <v>0.61</v>
      </c>
      <c r="G8" s="8">
        <v>0</v>
      </c>
      <c r="H8" s="8">
        <v>0.54</v>
      </c>
      <c r="I8" s="8">
        <v>0</v>
      </c>
      <c r="J8" s="8">
        <v>0.57999999999999996</v>
      </c>
      <c r="K8" s="8">
        <v>0.59</v>
      </c>
      <c r="L8" s="8">
        <v>0.64500000000000002</v>
      </c>
      <c r="M8" s="8">
        <v>0.3</v>
      </c>
      <c r="N8" s="8">
        <v>0</v>
      </c>
    </row>
    <row r="9" spans="1:14" x14ac:dyDescent="0.25">
      <c r="A9" s="14" t="s">
        <v>43</v>
      </c>
      <c r="B9" s="8">
        <v>0.53</v>
      </c>
      <c r="C9" s="8">
        <v>0.15</v>
      </c>
      <c r="D9" s="8">
        <v>0.625</v>
      </c>
      <c r="E9" s="8">
        <v>0.57499999999999996</v>
      </c>
      <c r="F9" s="8">
        <v>0.61</v>
      </c>
      <c r="G9" s="8">
        <v>0.67</v>
      </c>
      <c r="H9" s="8">
        <v>0.54</v>
      </c>
      <c r="I9" s="8">
        <v>0</v>
      </c>
      <c r="J9" s="8">
        <v>0.54</v>
      </c>
      <c r="K9" s="8">
        <v>0.53333333333333299</v>
      </c>
      <c r="L9" s="8">
        <v>0.31</v>
      </c>
      <c r="M9" s="8">
        <v>0.4375</v>
      </c>
      <c r="N9" s="8">
        <v>0</v>
      </c>
    </row>
    <row r="10" spans="1:14" x14ac:dyDescent="0.25">
      <c r="A10" s="14" t="s">
        <v>44</v>
      </c>
      <c r="B10" s="8">
        <v>0.71875</v>
      </c>
      <c r="C10" s="8">
        <v>0</v>
      </c>
      <c r="D10" s="8">
        <v>0.29375000000000001</v>
      </c>
      <c r="E10" s="8">
        <v>0</v>
      </c>
      <c r="F10" s="8">
        <v>0.625</v>
      </c>
      <c r="G10" s="8">
        <v>0</v>
      </c>
      <c r="H10" s="8">
        <v>0.25</v>
      </c>
      <c r="I10" s="8">
        <v>0</v>
      </c>
      <c r="J10" s="8">
        <v>0.6875</v>
      </c>
      <c r="K10" s="8">
        <v>0.58750000000000002</v>
      </c>
      <c r="L10" s="8">
        <v>0</v>
      </c>
      <c r="M10" s="8">
        <v>0.58750000000000002</v>
      </c>
      <c r="N10" s="8">
        <v>0</v>
      </c>
    </row>
    <row r="11" spans="1:14" x14ac:dyDescent="0.25">
      <c r="A11" s="14" t="s">
        <v>45</v>
      </c>
      <c r="B11" s="8">
        <v>0.61666666666666603</v>
      </c>
      <c r="C11" s="8">
        <v>0</v>
      </c>
      <c r="D11" s="8">
        <v>0.64166666666666605</v>
      </c>
      <c r="E11" s="8">
        <v>0.56666666666666599</v>
      </c>
      <c r="F11" s="8">
        <v>0.64166666666666605</v>
      </c>
      <c r="G11" s="8">
        <v>0</v>
      </c>
      <c r="H11" s="8">
        <v>0.53</v>
      </c>
      <c r="I11" s="8">
        <v>0</v>
      </c>
      <c r="J11" s="8">
        <v>0.57499999999999996</v>
      </c>
      <c r="K11" s="8">
        <v>0.59166666666666601</v>
      </c>
      <c r="L11" s="8">
        <v>0.22083333333333299</v>
      </c>
      <c r="M11" s="8">
        <v>0.4</v>
      </c>
      <c r="N11" s="8">
        <v>0</v>
      </c>
    </row>
    <row r="12" spans="1:14" x14ac:dyDescent="0.25">
      <c r="A12" s="14" t="s">
        <v>46</v>
      </c>
      <c r="B12" s="8">
        <v>0</v>
      </c>
      <c r="C12" s="8">
        <v>0</v>
      </c>
      <c r="D12" s="8">
        <v>0.94433333333333302</v>
      </c>
      <c r="E12" s="8">
        <v>0.5</v>
      </c>
      <c r="F12" s="8">
        <v>0</v>
      </c>
      <c r="G12" s="8">
        <v>0.15533333333333299</v>
      </c>
      <c r="H12" s="8">
        <v>6.1666666666666599E-2</v>
      </c>
      <c r="I12" s="8">
        <v>0</v>
      </c>
      <c r="J12" s="8">
        <v>1</v>
      </c>
      <c r="K12" s="8">
        <v>0</v>
      </c>
      <c r="L12" s="8">
        <v>0.84383333333333299</v>
      </c>
      <c r="M12" s="8">
        <v>0</v>
      </c>
      <c r="N12" s="8">
        <v>0</v>
      </c>
    </row>
    <row r="13" spans="1:14" x14ac:dyDescent="0.25">
      <c r="A13" s="14" t="s">
        <v>47</v>
      </c>
      <c r="B13" s="8">
        <v>0.86375000000000002</v>
      </c>
      <c r="C13" s="8">
        <v>0.71875</v>
      </c>
      <c r="D13" s="8">
        <v>0.921875</v>
      </c>
      <c r="E13" s="8">
        <v>0.87312500000000004</v>
      </c>
      <c r="F13" s="8">
        <v>0.94374999999999998</v>
      </c>
      <c r="G13" s="8">
        <v>0.86375000000000002</v>
      </c>
      <c r="H13" s="8">
        <v>0.9375</v>
      </c>
      <c r="I13" s="8">
        <v>0.435</v>
      </c>
      <c r="J13" s="117">
        <v>0.82399999999999995</v>
      </c>
      <c r="K13" s="8">
        <v>0.73124999999999996</v>
      </c>
      <c r="L13" s="8">
        <v>0.81562500000000004</v>
      </c>
      <c r="M13" s="8">
        <v>0.84375</v>
      </c>
      <c r="N13" s="8">
        <v>0.625</v>
      </c>
    </row>
    <row r="14" spans="1:14" x14ac:dyDescent="0.25">
      <c r="A14" s="14" t="s">
        <v>48</v>
      </c>
      <c r="B14" s="8">
        <v>0.64</v>
      </c>
      <c r="C14" s="8">
        <v>0</v>
      </c>
      <c r="D14" s="8">
        <v>0.68600000000000005</v>
      </c>
      <c r="E14" s="8">
        <v>0</v>
      </c>
      <c r="F14" s="8">
        <v>0.82</v>
      </c>
      <c r="G14" s="8">
        <v>0.67400000000000004</v>
      </c>
      <c r="H14" s="8">
        <v>0.64400000000000002</v>
      </c>
      <c r="I14" s="8">
        <v>0.504</v>
      </c>
      <c r="J14" s="8">
        <v>0</v>
      </c>
      <c r="K14" s="8">
        <v>0.60599999999999998</v>
      </c>
      <c r="L14" s="8">
        <v>0.67400000000000004</v>
      </c>
      <c r="M14" s="8">
        <v>0.64</v>
      </c>
      <c r="N14" s="8">
        <v>0</v>
      </c>
    </row>
    <row r="15" spans="1:14" x14ac:dyDescent="0.25">
      <c r="A15" s="14" t="s">
        <v>49</v>
      </c>
      <c r="B15" s="8">
        <v>0</v>
      </c>
      <c r="C15" s="8">
        <v>0</v>
      </c>
      <c r="D15" s="8">
        <v>0.747</v>
      </c>
      <c r="E15" s="8">
        <v>0</v>
      </c>
      <c r="F15" s="8" t="s">
        <v>53</v>
      </c>
      <c r="G15" s="8">
        <v>0</v>
      </c>
      <c r="H15" s="8">
        <v>0</v>
      </c>
      <c r="I15" s="8">
        <v>0</v>
      </c>
      <c r="J15" s="8">
        <v>0</v>
      </c>
      <c r="K15" s="8">
        <v>0</v>
      </c>
      <c r="L15" s="8">
        <v>0</v>
      </c>
      <c r="M15" s="8">
        <v>0</v>
      </c>
      <c r="N15" s="8">
        <v>0</v>
      </c>
    </row>
    <row r="16" spans="1:14" x14ac:dyDescent="0.25">
      <c r="A16" s="14" t="s">
        <v>50</v>
      </c>
      <c r="B16" s="8">
        <v>0</v>
      </c>
      <c r="C16" s="8">
        <v>0</v>
      </c>
      <c r="D16" s="8">
        <v>0.75</v>
      </c>
      <c r="E16" s="8">
        <v>0.111666666666666</v>
      </c>
      <c r="F16" s="8">
        <v>0</v>
      </c>
      <c r="G16" s="8">
        <v>0</v>
      </c>
      <c r="H16" s="8">
        <v>0</v>
      </c>
      <c r="I16" s="8">
        <v>0</v>
      </c>
      <c r="J16" s="8">
        <v>0.16749999999999901</v>
      </c>
      <c r="K16" s="8">
        <v>0</v>
      </c>
      <c r="L16" s="8">
        <v>0</v>
      </c>
      <c r="M16" s="8">
        <v>0</v>
      </c>
      <c r="N16" s="8">
        <v>0</v>
      </c>
    </row>
    <row r="17" spans="1:14" x14ac:dyDescent="0.25">
      <c r="A17" s="14" t="s">
        <v>51</v>
      </c>
      <c r="B17" s="8">
        <v>0.23214285714285701</v>
      </c>
      <c r="C17" s="8">
        <v>4.6428571428571402E-2</v>
      </c>
      <c r="D17" s="8">
        <v>0.27142857142857102</v>
      </c>
      <c r="E17" s="8">
        <v>0.107142857142857</v>
      </c>
      <c r="F17" s="8">
        <v>0.54285714285714204</v>
      </c>
      <c r="G17" s="8">
        <v>0.107142857142857</v>
      </c>
      <c r="H17" s="8">
        <v>0.28571428571428498</v>
      </c>
      <c r="I17" s="8">
        <v>0.25</v>
      </c>
      <c r="J17" s="8">
        <v>0.3</v>
      </c>
      <c r="K17" s="8">
        <v>0.214285714285714</v>
      </c>
      <c r="L17" s="8">
        <v>0.52142857142857102</v>
      </c>
      <c r="M17" s="8">
        <v>0</v>
      </c>
      <c r="N17" s="8">
        <v>0</v>
      </c>
    </row>
    <row r="18" spans="1:14" x14ac:dyDescent="0.25">
      <c r="A18" s="14" t="s">
        <v>52</v>
      </c>
      <c r="B18" s="8">
        <v>0.3</v>
      </c>
      <c r="C18" s="8">
        <v>0.05</v>
      </c>
      <c r="D18" s="8">
        <v>0.9</v>
      </c>
      <c r="E18" s="8">
        <v>0.15</v>
      </c>
      <c r="F18" s="8">
        <v>0.75</v>
      </c>
      <c r="G18" s="8">
        <v>0.6</v>
      </c>
      <c r="H18" s="8">
        <v>0.15</v>
      </c>
      <c r="I18" s="8">
        <v>0.05</v>
      </c>
      <c r="J18" s="8">
        <v>0.65</v>
      </c>
      <c r="K18" s="8">
        <v>0.5</v>
      </c>
      <c r="L18" s="8">
        <v>0.85</v>
      </c>
      <c r="M18" s="8">
        <v>0.35</v>
      </c>
      <c r="N18" s="8">
        <v>0.3</v>
      </c>
    </row>
    <row r="19" spans="1:14" ht="15.75" x14ac:dyDescent="0.25">
      <c r="A19" s="15"/>
      <c r="B19" s="16"/>
      <c r="C19" s="16"/>
      <c r="D19" s="16"/>
      <c r="E19" s="16"/>
      <c r="F19" s="16"/>
      <c r="G19" s="16"/>
      <c r="H19" s="16"/>
      <c r="I19" s="16"/>
      <c r="J19" s="16"/>
      <c r="K19" s="16"/>
      <c r="L19" s="16"/>
      <c r="M19" s="16"/>
      <c r="N19" s="16"/>
    </row>
    <row r="20" spans="1:14" x14ac:dyDescent="0.25">
      <c r="A20" s="11" t="s">
        <v>34</v>
      </c>
      <c r="B20" s="8">
        <f t="shared" ref="B20:N20" si="0">AVERAGE(B1:B19)</f>
        <v>0.49182335434173663</v>
      </c>
      <c r="C20" s="8">
        <f t="shared" si="0"/>
        <v>0.16694187675070024</v>
      </c>
      <c r="D20" s="8">
        <f t="shared" si="0"/>
        <v>0.68000805322128832</v>
      </c>
      <c r="E20" s="8">
        <f t="shared" si="0"/>
        <v>0.39358438375350124</v>
      </c>
      <c r="F20" s="8">
        <f t="shared" si="0"/>
        <v>0.63508556547619033</v>
      </c>
      <c r="G20" s="8">
        <f t="shared" si="0"/>
        <v>0.38256232492997194</v>
      </c>
      <c r="H20" s="8">
        <f t="shared" si="0"/>
        <v>0.44372969187675054</v>
      </c>
      <c r="I20" s="8">
        <f t="shared" si="0"/>
        <v>0.19150980392156858</v>
      </c>
      <c r="J20" s="8">
        <f t="shared" si="0"/>
        <v>0.55809068627450975</v>
      </c>
      <c r="K20" s="8">
        <f t="shared" si="0"/>
        <v>0.48578186274509794</v>
      </c>
      <c r="L20" s="8">
        <f t="shared" si="0"/>
        <v>0.53060959383753481</v>
      </c>
      <c r="M20" s="8">
        <f t="shared" si="0"/>
        <v>0.41963235294117635</v>
      </c>
      <c r="N20" s="8">
        <f t="shared" si="0"/>
        <v>0.16794817927170863</v>
      </c>
    </row>
    <row r="21" spans="1:14" x14ac:dyDescent="0.25">
      <c r="A21" s="12" t="s">
        <v>35</v>
      </c>
      <c r="B21" s="109">
        <f>AVERAGE(B20:N20)</f>
        <v>0.42671597918013349</v>
      </c>
      <c r="C21" s="112"/>
      <c r="D21" s="112"/>
      <c r="E21" s="112"/>
      <c r="F21" s="112"/>
      <c r="G21" s="112"/>
      <c r="H21" s="112"/>
      <c r="I21" s="112"/>
      <c r="J21" s="112"/>
      <c r="K21" s="112"/>
      <c r="L21" s="112"/>
      <c r="M21" s="112"/>
      <c r="N21" s="113"/>
    </row>
    <row r="23" spans="1:14" x14ac:dyDescent="0.25">
      <c r="F23" s="8" t="s">
        <v>53</v>
      </c>
      <c r="G23" s="94" t="s">
        <v>98</v>
      </c>
    </row>
  </sheetData>
  <mergeCells count="1">
    <mergeCell ref="B21:N21"/>
  </mergeCells>
  <conditionalFormatting sqref="B19:N19">
    <cfRule type="cellIs" dxfId="7" priority="6" operator="greaterThan">
      <formula>1</formula>
    </cfRule>
  </conditionalFormatting>
  <conditionalFormatting sqref="B20:N20">
    <cfRule type="cellIs" dxfId="6" priority="2" operator="greaterThan">
      <formula>1</formula>
    </cfRule>
  </conditionalFormatting>
  <conditionalFormatting sqref="B2:N18">
    <cfRule type="cellIs" dxfId="5" priority="3" operator="greaterThan">
      <formula>1</formula>
    </cfRule>
  </conditionalFormatting>
  <conditionalFormatting sqref="F23">
    <cfRule type="cellIs" dxfId="4" priority="1" operator="greaterThan">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90" zoomScaleNormal="90" workbookViewId="0">
      <pane ySplit="1" topLeftCell="A2" activePane="bottomLeft" state="frozen"/>
      <selection pane="bottomLeft" activeCell="B1" sqref="B1"/>
    </sheetView>
  </sheetViews>
  <sheetFormatPr baseColWidth="10" defaultRowHeight="15" x14ac:dyDescent="0.25"/>
  <cols>
    <col min="1" max="1" width="41.42578125" customWidth="1"/>
    <col min="2" max="2" width="8.7109375" bestFit="1" customWidth="1"/>
    <col min="3" max="3" width="6.28515625" bestFit="1" customWidth="1"/>
    <col min="4" max="4" width="5.140625" bestFit="1" customWidth="1"/>
    <col min="5" max="5" width="8.5703125" bestFit="1" customWidth="1"/>
    <col min="6" max="6" width="9.28515625" customWidth="1"/>
    <col min="7" max="7" width="7.85546875" bestFit="1" customWidth="1"/>
    <col min="8" max="8" width="9.7109375" bestFit="1" customWidth="1"/>
    <col min="9" max="9" width="9.28515625" customWidth="1"/>
    <col min="10" max="10" width="6.7109375" bestFit="1" customWidth="1"/>
    <col min="11" max="11" width="7.7109375" bestFit="1" customWidth="1"/>
    <col min="12" max="12" width="9.28515625" customWidth="1"/>
    <col min="13" max="13" width="4.85546875" bestFit="1" customWidth="1"/>
    <col min="14" max="14" width="9.28515625" customWidth="1"/>
  </cols>
  <sheetData>
    <row r="1" spans="1:14" ht="31.5" x14ac:dyDescent="0.25">
      <c r="A1" s="18" t="s">
        <v>55</v>
      </c>
      <c r="B1" s="92" t="s">
        <v>0</v>
      </c>
      <c r="C1" s="92" t="s">
        <v>1</v>
      </c>
      <c r="D1" s="92" t="s">
        <v>2</v>
      </c>
      <c r="E1" s="92" t="s">
        <v>3</v>
      </c>
      <c r="F1" s="92" t="s">
        <v>4</v>
      </c>
      <c r="G1" s="92" t="s">
        <v>5</v>
      </c>
      <c r="H1" s="92" t="s">
        <v>6</v>
      </c>
      <c r="I1" s="92" t="s">
        <v>7</v>
      </c>
      <c r="J1" s="92" t="s">
        <v>8</v>
      </c>
      <c r="K1" s="92" t="s">
        <v>9</v>
      </c>
      <c r="L1" s="92" t="s">
        <v>10</v>
      </c>
      <c r="M1" s="92" t="s">
        <v>11</v>
      </c>
      <c r="N1" s="92" t="s">
        <v>12</v>
      </c>
    </row>
    <row r="2" spans="1:14" s="4" customFormat="1" ht="24" customHeight="1" x14ac:dyDescent="0.25">
      <c r="A2" s="17" t="s">
        <v>56</v>
      </c>
      <c r="B2" s="8">
        <v>0.45</v>
      </c>
      <c r="C2" s="8">
        <v>0.125</v>
      </c>
      <c r="D2" s="8">
        <v>0.25</v>
      </c>
      <c r="E2" s="8">
        <v>0.125</v>
      </c>
      <c r="F2" s="8">
        <v>0.55000000000000004</v>
      </c>
      <c r="G2" s="8">
        <v>0.25</v>
      </c>
      <c r="H2" s="8">
        <v>0</v>
      </c>
      <c r="I2" s="8">
        <v>0</v>
      </c>
      <c r="J2" s="8">
        <v>0.25</v>
      </c>
      <c r="K2" s="8">
        <v>0</v>
      </c>
      <c r="L2" s="8">
        <v>0.375</v>
      </c>
      <c r="M2" s="8">
        <v>0</v>
      </c>
      <c r="N2" s="8">
        <v>0</v>
      </c>
    </row>
    <row r="3" spans="1:14" ht="24" customHeight="1" x14ac:dyDescent="0.25">
      <c r="A3" s="17" t="s">
        <v>57</v>
      </c>
      <c r="B3" s="8">
        <v>0.64583333333333304</v>
      </c>
      <c r="C3" s="8">
        <v>0.60833333333333295</v>
      </c>
      <c r="D3" s="8">
        <v>0.64583333333333304</v>
      </c>
      <c r="E3" s="8">
        <v>0.6</v>
      </c>
      <c r="F3" s="8">
        <v>0.61666666666666603</v>
      </c>
      <c r="G3" s="8">
        <v>0.64583333333333304</v>
      </c>
      <c r="H3" s="8">
        <v>0.64583333333333304</v>
      </c>
      <c r="I3" s="8">
        <v>0.41666666666666602</v>
      </c>
      <c r="J3" s="8">
        <v>0.58333333333333304</v>
      </c>
      <c r="K3" s="8">
        <v>0.21666666666666601</v>
      </c>
      <c r="L3" s="8">
        <v>0.5625</v>
      </c>
      <c r="M3" s="8">
        <v>0.25</v>
      </c>
      <c r="N3" s="8">
        <v>0</v>
      </c>
    </row>
    <row r="4" spans="1:14" ht="24" customHeight="1" x14ac:dyDescent="0.25">
      <c r="A4" s="17" t="s">
        <v>58</v>
      </c>
      <c r="B4" s="8">
        <v>0</v>
      </c>
      <c r="C4" s="8">
        <v>0.5</v>
      </c>
      <c r="D4" s="8">
        <v>0.5</v>
      </c>
      <c r="E4" s="8">
        <v>0</v>
      </c>
      <c r="F4" s="8">
        <v>0.5</v>
      </c>
      <c r="G4" s="8">
        <v>0</v>
      </c>
      <c r="H4" s="8">
        <v>0.5</v>
      </c>
      <c r="I4" s="8">
        <v>0</v>
      </c>
      <c r="J4" s="8">
        <v>0.25</v>
      </c>
      <c r="K4" s="8">
        <v>0</v>
      </c>
      <c r="L4" s="8">
        <v>1</v>
      </c>
      <c r="M4" s="8">
        <v>0</v>
      </c>
      <c r="N4" s="8">
        <v>0</v>
      </c>
    </row>
    <row r="5" spans="1:14" ht="23.45" customHeight="1" x14ac:dyDescent="0.25">
      <c r="A5" s="17" t="s">
        <v>59</v>
      </c>
      <c r="B5" s="8">
        <v>0.375</v>
      </c>
      <c r="C5" s="8">
        <v>0.50249999999999995</v>
      </c>
      <c r="D5" s="8">
        <v>0.75</v>
      </c>
      <c r="E5" s="8">
        <v>0.875</v>
      </c>
      <c r="F5" s="8">
        <v>0</v>
      </c>
      <c r="G5" s="8">
        <v>1</v>
      </c>
      <c r="H5" s="8">
        <v>0.67</v>
      </c>
      <c r="I5" s="8">
        <v>0</v>
      </c>
      <c r="J5" s="8">
        <v>0.62749999999999995</v>
      </c>
      <c r="K5" s="8">
        <v>0</v>
      </c>
      <c r="L5" s="8">
        <v>0.33500000000000002</v>
      </c>
      <c r="M5" s="8">
        <v>0</v>
      </c>
      <c r="N5" s="8">
        <v>0</v>
      </c>
    </row>
    <row r="6" spans="1:14" ht="22.9" customHeight="1" x14ac:dyDescent="0.25">
      <c r="A6" s="17" t="s">
        <v>60</v>
      </c>
      <c r="B6" s="8">
        <v>0.42499999999999999</v>
      </c>
      <c r="C6" s="8">
        <v>2.5000000000000001E-2</v>
      </c>
      <c r="D6" s="8">
        <v>0.3</v>
      </c>
      <c r="E6" s="8">
        <v>0</v>
      </c>
      <c r="F6" s="8">
        <v>0.125</v>
      </c>
      <c r="G6" s="8">
        <v>0.1</v>
      </c>
      <c r="H6" s="8">
        <v>0.05</v>
      </c>
      <c r="I6" s="8">
        <v>0</v>
      </c>
      <c r="J6" s="8">
        <v>0.125</v>
      </c>
      <c r="K6" s="8">
        <v>0.05</v>
      </c>
      <c r="L6" s="8">
        <v>0.1</v>
      </c>
      <c r="M6" s="8">
        <v>0.3</v>
      </c>
      <c r="N6" s="8">
        <v>0</v>
      </c>
    </row>
    <row r="7" spans="1:14" ht="22.5" x14ac:dyDescent="0.25">
      <c r="A7" s="17" t="s">
        <v>61</v>
      </c>
      <c r="B7" s="8">
        <v>0.72857142857142798</v>
      </c>
      <c r="C7" s="8">
        <v>0.42142857142857099</v>
      </c>
      <c r="D7" s="8">
        <v>0.45714285714285702</v>
      </c>
      <c r="E7" s="8">
        <v>0.47142857142857097</v>
      </c>
      <c r="F7" s="8">
        <v>0.55000000000000004</v>
      </c>
      <c r="G7" s="8">
        <v>0.32857142857142801</v>
      </c>
      <c r="H7" s="8">
        <v>0.47142857142857097</v>
      </c>
      <c r="I7" s="8">
        <v>0.114285714285714</v>
      </c>
      <c r="J7" s="8">
        <v>0.45714285714285702</v>
      </c>
      <c r="K7" s="8">
        <v>0.24285714285714199</v>
      </c>
      <c r="L7" s="8">
        <v>0.45714285714285702</v>
      </c>
      <c r="M7" s="8">
        <v>0.185714285714285</v>
      </c>
      <c r="N7" s="8">
        <v>0</v>
      </c>
    </row>
    <row r="8" spans="1:14" x14ac:dyDescent="0.25">
      <c r="A8" s="17" t="s">
        <v>62</v>
      </c>
      <c r="B8" s="8">
        <v>0.21249999999999999</v>
      </c>
      <c r="C8" s="8">
        <v>0</v>
      </c>
      <c r="D8" s="8">
        <v>0.3125</v>
      </c>
      <c r="E8" s="8">
        <v>0.16249999999999901</v>
      </c>
      <c r="F8" s="8">
        <v>0.375</v>
      </c>
      <c r="G8" s="8">
        <v>7.4999999999999997E-2</v>
      </c>
      <c r="H8" s="8">
        <v>7.4999999999999997E-2</v>
      </c>
      <c r="I8" s="8">
        <v>0</v>
      </c>
      <c r="J8" s="8">
        <v>9.375E-2</v>
      </c>
      <c r="K8" s="8">
        <v>0.05</v>
      </c>
      <c r="L8" s="8">
        <v>7.4999999999999997E-2</v>
      </c>
      <c r="M8" s="8">
        <v>0.05</v>
      </c>
      <c r="N8" s="8">
        <v>0</v>
      </c>
    </row>
    <row r="9" spans="1:14" ht="28.15" customHeight="1" x14ac:dyDescent="0.25">
      <c r="A9" s="17" t="s">
        <v>63</v>
      </c>
      <c r="B9" s="8">
        <v>0.25833333333333303</v>
      </c>
      <c r="C9" s="8">
        <v>0</v>
      </c>
      <c r="D9" s="8">
        <v>0.16666666666666599</v>
      </c>
      <c r="E9" s="8">
        <v>4.1666666666666602E-2</v>
      </c>
      <c r="F9" s="8">
        <v>0.51666666666666605</v>
      </c>
      <c r="G9" s="8">
        <v>0.15</v>
      </c>
      <c r="H9" s="8">
        <v>0.15</v>
      </c>
      <c r="I9" s="8">
        <v>0.15</v>
      </c>
      <c r="J9" s="8">
        <v>0.05</v>
      </c>
      <c r="K9" s="8">
        <v>0.266666666666666</v>
      </c>
      <c r="L9" s="8">
        <v>0.15</v>
      </c>
      <c r="M9" s="8">
        <v>0</v>
      </c>
      <c r="N9" s="8">
        <v>0</v>
      </c>
    </row>
    <row r="10" spans="1:14" x14ac:dyDescent="0.25">
      <c r="A10" s="17" t="s">
        <v>64</v>
      </c>
      <c r="B10" s="8">
        <v>0.28958333333333303</v>
      </c>
      <c r="C10" s="8">
        <v>9.7916666666666596E-2</v>
      </c>
      <c r="D10" s="8">
        <v>0.48749999999999999</v>
      </c>
      <c r="E10" s="8">
        <v>0.28749999999999998</v>
      </c>
      <c r="F10" s="8">
        <v>0.53333333333333299</v>
      </c>
      <c r="G10" s="8">
        <v>0.10416666666666601</v>
      </c>
      <c r="H10" s="8">
        <v>0.120833333333333</v>
      </c>
      <c r="I10" s="8">
        <v>2.9166666666666601E-2</v>
      </c>
      <c r="J10" s="8">
        <v>0.22916666666666599</v>
      </c>
      <c r="K10" s="8">
        <v>0.358333333333333</v>
      </c>
      <c r="L10" s="8">
        <v>0.20624999999999899</v>
      </c>
      <c r="M10" s="8">
        <v>0.22916666666666599</v>
      </c>
      <c r="N10" s="8">
        <v>0</v>
      </c>
    </row>
    <row r="11" spans="1:14" ht="24" customHeight="1" x14ac:dyDescent="0.25">
      <c r="A11" s="17" t="s">
        <v>65</v>
      </c>
      <c r="B11" s="8">
        <v>0</v>
      </c>
      <c r="C11" s="8">
        <v>0.25</v>
      </c>
      <c r="D11" s="8">
        <v>0.42499999999999999</v>
      </c>
      <c r="E11" s="8">
        <v>0.25</v>
      </c>
      <c r="F11" s="8">
        <v>0.25</v>
      </c>
      <c r="G11" s="8">
        <v>0</v>
      </c>
      <c r="H11" s="8">
        <v>0</v>
      </c>
      <c r="I11" s="8">
        <v>0</v>
      </c>
      <c r="J11" s="8">
        <v>0.25</v>
      </c>
      <c r="K11" s="8">
        <v>0</v>
      </c>
      <c r="L11" s="8">
        <v>0.375</v>
      </c>
      <c r="M11" s="8">
        <v>0</v>
      </c>
      <c r="N11" s="8">
        <v>0</v>
      </c>
    </row>
    <row r="13" spans="1:14" x14ac:dyDescent="0.25">
      <c r="A13" s="11" t="s">
        <v>34</v>
      </c>
      <c r="B13" s="8">
        <f>AVERAGE(B2:B12)</f>
        <v>0.33848214285714262</v>
      </c>
      <c r="C13" s="8">
        <f t="shared" ref="C13:N13" si="0">AVERAGE(C2:C12)</f>
        <v>0.25301785714285702</v>
      </c>
      <c r="D13" s="8">
        <f t="shared" si="0"/>
        <v>0.42946428571428558</v>
      </c>
      <c r="E13" s="8">
        <f t="shared" si="0"/>
        <v>0.28130952380952368</v>
      </c>
      <c r="F13" s="8">
        <f t="shared" si="0"/>
        <v>0.40166666666666651</v>
      </c>
      <c r="G13" s="8">
        <f t="shared" si="0"/>
        <v>0.26535714285714274</v>
      </c>
      <c r="H13" s="8">
        <f t="shared" si="0"/>
        <v>0.26830952380952372</v>
      </c>
      <c r="I13" s="8">
        <f t="shared" si="0"/>
        <v>7.1011904761904665E-2</v>
      </c>
      <c r="J13" s="8">
        <f t="shared" si="0"/>
        <v>0.29158928571428555</v>
      </c>
      <c r="K13" s="8">
        <f t="shared" si="0"/>
        <v>0.11845238095238068</v>
      </c>
      <c r="L13" s="8">
        <f t="shared" si="0"/>
        <v>0.36358928571428561</v>
      </c>
      <c r="M13" s="8">
        <f t="shared" si="0"/>
        <v>0.10148809523809513</v>
      </c>
      <c r="N13" s="8">
        <f t="shared" si="0"/>
        <v>0</v>
      </c>
    </row>
    <row r="14" spans="1:14" x14ac:dyDescent="0.25">
      <c r="A14" s="12" t="s">
        <v>35</v>
      </c>
      <c r="B14" s="109">
        <f>AVERAGE(B13:N13)</f>
        <v>0.24490293040293029</v>
      </c>
      <c r="C14" s="112"/>
      <c r="D14" s="112"/>
      <c r="E14" s="112"/>
      <c r="F14" s="112"/>
      <c r="G14" s="112"/>
      <c r="H14" s="112"/>
      <c r="I14" s="112"/>
      <c r="J14" s="112"/>
      <c r="K14" s="112"/>
      <c r="L14" s="112"/>
      <c r="M14" s="112"/>
      <c r="N14" s="113"/>
    </row>
  </sheetData>
  <mergeCells count="1">
    <mergeCell ref="B14:N14"/>
  </mergeCells>
  <conditionalFormatting sqref="B2:N11">
    <cfRule type="cellIs" dxfId="3" priority="2" operator="greaterThan">
      <formula>1</formula>
    </cfRule>
  </conditionalFormatting>
  <conditionalFormatting sqref="B13:N13">
    <cfRule type="cellIs" dxfId="2" priority="1" operator="greaterThan">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pane ySplit="1" topLeftCell="A2" activePane="bottomLeft" state="frozen"/>
      <selection pane="bottomLeft" activeCell="B1" sqref="B1:N1"/>
    </sheetView>
  </sheetViews>
  <sheetFormatPr baseColWidth="10" defaultRowHeight="15" x14ac:dyDescent="0.25"/>
  <cols>
    <col min="1" max="1" width="46.85546875" customWidth="1"/>
    <col min="2" max="2" width="8.5703125" customWidth="1"/>
    <col min="3" max="3" width="6.28515625" bestFit="1" customWidth="1"/>
    <col min="4" max="4" width="5.28515625" bestFit="1" customWidth="1"/>
    <col min="5" max="6" width="8.5703125" customWidth="1"/>
    <col min="7" max="7" width="7.85546875" bestFit="1" customWidth="1"/>
    <col min="8" max="8" width="9.7109375" bestFit="1" customWidth="1"/>
    <col min="9" max="9" width="8.5703125" customWidth="1"/>
    <col min="10" max="10" width="6.7109375" bestFit="1" customWidth="1"/>
    <col min="11" max="12" width="8.5703125" customWidth="1"/>
    <col min="13" max="13" width="5.28515625" bestFit="1" customWidth="1"/>
    <col min="14" max="14" width="9.28515625" bestFit="1" customWidth="1"/>
  </cols>
  <sheetData>
    <row r="1" spans="1:14" ht="31.5" x14ac:dyDescent="0.25">
      <c r="A1" s="18" t="s">
        <v>54</v>
      </c>
      <c r="B1" s="92" t="s">
        <v>0</v>
      </c>
      <c r="C1" s="92" t="s">
        <v>1</v>
      </c>
      <c r="D1" s="92" t="s">
        <v>2</v>
      </c>
      <c r="E1" s="92" t="s">
        <v>3</v>
      </c>
      <c r="F1" s="92" t="s">
        <v>4</v>
      </c>
      <c r="G1" s="92" t="s">
        <v>5</v>
      </c>
      <c r="H1" s="92" t="s">
        <v>6</v>
      </c>
      <c r="I1" s="92" t="s">
        <v>7</v>
      </c>
      <c r="J1" s="92" t="s">
        <v>8</v>
      </c>
      <c r="K1" s="92" t="s">
        <v>9</v>
      </c>
      <c r="L1" s="92" t="s">
        <v>10</v>
      </c>
      <c r="M1" s="92" t="s">
        <v>11</v>
      </c>
      <c r="N1" s="92" t="s">
        <v>12</v>
      </c>
    </row>
    <row r="2" spans="1:14" ht="23.25" x14ac:dyDescent="0.25">
      <c r="A2" s="7" t="s">
        <v>66</v>
      </c>
      <c r="B2" s="8">
        <v>0.47499999999999998</v>
      </c>
      <c r="C2" s="8">
        <v>0.15</v>
      </c>
      <c r="D2" s="8">
        <v>0.75</v>
      </c>
      <c r="E2" s="8">
        <v>0.75</v>
      </c>
      <c r="F2" s="8">
        <v>0.7</v>
      </c>
      <c r="G2" s="8">
        <v>0.7</v>
      </c>
      <c r="H2" s="8">
        <v>0.65</v>
      </c>
      <c r="I2" s="8">
        <v>0.75</v>
      </c>
      <c r="J2" s="8">
        <v>1</v>
      </c>
      <c r="K2" s="8">
        <v>0.15</v>
      </c>
      <c r="L2" s="8">
        <v>0.57499999999999996</v>
      </c>
      <c r="M2" s="8">
        <v>0.7</v>
      </c>
      <c r="N2" s="8">
        <v>0.5</v>
      </c>
    </row>
    <row r="3" spans="1:14" x14ac:dyDescent="0.25">
      <c r="A3" s="7" t="s">
        <v>67</v>
      </c>
      <c r="B3" s="8">
        <v>0</v>
      </c>
      <c r="C3" s="8">
        <v>0</v>
      </c>
      <c r="D3" s="8">
        <v>0.4</v>
      </c>
      <c r="E3" s="8">
        <v>0.8</v>
      </c>
      <c r="F3" s="8">
        <v>0</v>
      </c>
      <c r="G3" s="8">
        <v>0</v>
      </c>
      <c r="H3" s="8">
        <v>0.5</v>
      </c>
      <c r="I3" s="8">
        <v>0.9</v>
      </c>
      <c r="J3" s="8">
        <v>1</v>
      </c>
      <c r="K3" s="8">
        <v>1</v>
      </c>
      <c r="L3" s="8">
        <v>0</v>
      </c>
      <c r="M3" s="8">
        <v>0.7</v>
      </c>
      <c r="N3" s="8">
        <v>0</v>
      </c>
    </row>
    <row r="4" spans="1:14" x14ac:dyDescent="0.25">
      <c r="A4" s="7" t="s">
        <v>68</v>
      </c>
      <c r="B4" s="8">
        <v>0.79</v>
      </c>
      <c r="C4" s="8">
        <v>0.77</v>
      </c>
      <c r="D4" s="8">
        <v>0.87250000000000005</v>
      </c>
      <c r="E4" s="8">
        <v>0.93500000000000005</v>
      </c>
      <c r="F4" s="8">
        <v>0.79</v>
      </c>
      <c r="G4" s="8">
        <v>0.83250000000000002</v>
      </c>
      <c r="H4" s="8">
        <v>0.83250000000000002</v>
      </c>
      <c r="I4" s="8">
        <v>0.83250000000000002</v>
      </c>
      <c r="J4" s="8">
        <v>0.84125000000000005</v>
      </c>
      <c r="K4" s="8">
        <v>0.91500000000000004</v>
      </c>
      <c r="L4" s="8">
        <v>0.70750000000000002</v>
      </c>
      <c r="M4" s="8">
        <v>0.85250000000000004</v>
      </c>
      <c r="N4" s="8">
        <v>0.68500000000000005</v>
      </c>
    </row>
    <row r="5" spans="1:14" x14ac:dyDescent="0.25">
      <c r="A5" s="7" t="s">
        <v>69</v>
      </c>
      <c r="B5" s="8">
        <v>0.64999999999999902</v>
      </c>
      <c r="C5" s="8">
        <v>0.6</v>
      </c>
      <c r="D5" s="8">
        <v>0.89999999999999902</v>
      </c>
      <c r="E5" s="8">
        <v>0.64999999999999902</v>
      </c>
      <c r="F5" s="8">
        <v>0.7</v>
      </c>
      <c r="G5" s="8">
        <v>0.89999999999999902</v>
      </c>
      <c r="H5" s="8">
        <v>0.89999999999999902</v>
      </c>
      <c r="I5" s="8">
        <v>0.5</v>
      </c>
      <c r="J5" s="8">
        <v>0.999999999999999</v>
      </c>
      <c r="K5" s="8">
        <v>0.79999999999999905</v>
      </c>
      <c r="L5" s="8">
        <v>0.5</v>
      </c>
      <c r="M5" s="8">
        <v>0.5</v>
      </c>
      <c r="N5" s="8">
        <v>0.5</v>
      </c>
    </row>
    <row r="6" spans="1:14" x14ac:dyDescent="0.25">
      <c r="A6" s="7" t="s">
        <v>70</v>
      </c>
      <c r="B6" s="8">
        <v>1</v>
      </c>
      <c r="C6" s="8">
        <v>0</v>
      </c>
      <c r="D6" s="8">
        <v>1</v>
      </c>
      <c r="E6" s="8">
        <v>1</v>
      </c>
      <c r="F6" s="8">
        <v>1</v>
      </c>
      <c r="G6" s="8">
        <v>1</v>
      </c>
      <c r="H6" s="8">
        <v>1</v>
      </c>
      <c r="I6" s="8">
        <v>0</v>
      </c>
      <c r="J6" s="8">
        <v>1</v>
      </c>
      <c r="K6" s="8">
        <v>1</v>
      </c>
      <c r="L6" s="8">
        <v>0.5</v>
      </c>
      <c r="M6" s="8">
        <v>1</v>
      </c>
      <c r="N6" s="8">
        <v>0</v>
      </c>
    </row>
    <row r="7" spans="1:14" x14ac:dyDescent="0.25">
      <c r="A7" s="7" t="s">
        <v>71</v>
      </c>
      <c r="B7" s="8">
        <v>0.760625</v>
      </c>
      <c r="C7" s="8">
        <v>0.69687500000000002</v>
      </c>
      <c r="D7" s="8">
        <v>0.70749999999999902</v>
      </c>
      <c r="E7" s="8">
        <v>0.75062499999999999</v>
      </c>
      <c r="F7" s="8">
        <v>0.85124999999999995</v>
      </c>
      <c r="G7" s="8">
        <v>0.64375000000000004</v>
      </c>
      <c r="H7" s="8">
        <v>0.67624999999999902</v>
      </c>
      <c r="I7" s="8">
        <v>0.45250000000000001</v>
      </c>
      <c r="J7" s="8">
        <v>0.61624999999999996</v>
      </c>
      <c r="K7" s="8">
        <v>0.57999999999999996</v>
      </c>
      <c r="L7" s="8">
        <v>0.51624999999999999</v>
      </c>
      <c r="M7" s="8">
        <v>0.5675</v>
      </c>
      <c r="N7" s="8">
        <v>0.50875000000000004</v>
      </c>
    </row>
    <row r="8" spans="1:14" ht="23.25" x14ac:dyDescent="0.25">
      <c r="A8" s="7" t="s">
        <v>72</v>
      </c>
      <c r="B8" s="8">
        <v>0.48749999999999999</v>
      </c>
      <c r="C8" s="8">
        <v>0.4</v>
      </c>
      <c r="D8" s="8">
        <v>0.65</v>
      </c>
      <c r="E8" s="8">
        <v>0.71250000000000002</v>
      </c>
      <c r="F8" s="8">
        <v>0.3</v>
      </c>
      <c r="G8" s="8">
        <v>0.3</v>
      </c>
      <c r="H8" s="8">
        <v>0.3</v>
      </c>
      <c r="I8" s="8">
        <v>0</v>
      </c>
      <c r="J8" s="8">
        <v>0</v>
      </c>
      <c r="K8" s="8">
        <v>0.33750000000000002</v>
      </c>
      <c r="L8" s="8">
        <v>0.32500000000000001</v>
      </c>
      <c r="M8" s="8">
        <v>0.6</v>
      </c>
      <c r="N8" s="8">
        <v>0</v>
      </c>
    </row>
    <row r="9" spans="1:14" ht="23.25" x14ac:dyDescent="0.25">
      <c r="A9" s="7" t="s">
        <v>73</v>
      </c>
      <c r="B9" s="8">
        <v>0.13500000000000001</v>
      </c>
      <c r="C9" s="8">
        <v>0.45333333333333298</v>
      </c>
      <c r="D9" s="8">
        <v>0.293333333333333</v>
      </c>
      <c r="E9" s="8">
        <v>0.497499999999999</v>
      </c>
      <c r="F9" s="8">
        <v>0.19500000000000001</v>
      </c>
      <c r="G9" s="8">
        <v>0.49</v>
      </c>
      <c r="H9" s="8">
        <v>0.11</v>
      </c>
      <c r="I9" s="8">
        <v>4.8333333333333298E-2</v>
      </c>
      <c r="J9" s="8">
        <v>0.34</v>
      </c>
      <c r="K9" s="8">
        <v>0.13500000000000001</v>
      </c>
      <c r="L9" s="8">
        <v>0.15666666666666601</v>
      </c>
      <c r="M9" s="8">
        <v>0.116666666666666</v>
      </c>
      <c r="N9" s="8">
        <v>0.05</v>
      </c>
    </row>
    <row r="10" spans="1:14" x14ac:dyDescent="0.25">
      <c r="A10" s="7" t="s">
        <v>74</v>
      </c>
      <c r="B10" s="8">
        <v>0.13300000000000001</v>
      </c>
      <c r="C10" s="8">
        <v>0.2</v>
      </c>
      <c r="D10" s="8">
        <v>0.39900000000000002</v>
      </c>
      <c r="E10" s="8">
        <v>0.498</v>
      </c>
      <c r="F10" s="8">
        <v>0.31</v>
      </c>
      <c r="G10" s="8">
        <v>0.36599999999999999</v>
      </c>
      <c r="H10" s="8">
        <v>0</v>
      </c>
      <c r="I10" s="8">
        <v>0</v>
      </c>
      <c r="J10" s="8">
        <v>0.33200000000000002</v>
      </c>
      <c r="K10" s="8">
        <v>0.26600000000000001</v>
      </c>
      <c r="L10" s="8">
        <v>0.49099999999999999</v>
      </c>
      <c r="M10" s="8">
        <v>0.4</v>
      </c>
      <c r="N10" s="8">
        <v>6.6000000000000003E-2</v>
      </c>
    </row>
    <row r="11" spans="1:14" ht="23.25" x14ac:dyDescent="0.25">
      <c r="A11" s="7" t="s">
        <v>75</v>
      </c>
      <c r="B11" s="8">
        <v>0.25</v>
      </c>
      <c r="C11" s="8">
        <v>0.85</v>
      </c>
      <c r="D11" s="8">
        <v>0.45</v>
      </c>
      <c r="E11" s="8">
        <v>0.3</v>
      </c>
      <c r="F11" s="8">
        <v>0.8</v>
      </c>
      <c r="G11" s="8">
        <v>0.5</v>
      </c>
      <c r="H11" s="8">
        <v>1</v>
      </c>
      <c r="I11" s="8">
        <v>0</v>
      </c>
      <c r="J11" s="8">
        <v>0.35</v>
      </c>
      <c r="K11" s="8">
        <v>0.9</v>
      </c>
      <c r="L11" s="8">
        <v>0.5</v>
      </c>
      <c r="M11" s="8">
        <v>0.3</v>
      </c>
      <c r="N11" s="8">
        <v>0.4</v>
      </c>
    </row>
    <row r="12" spans="1:14" x14ac:dyDescent="0.25">
      <c r="A12" s="7" t="s">
        <v>76</v>
      </c>
      <c r="B12" s="8">
        <v>0.52083333333333304</v>
      </c>
      <c r="C12" s="8">
        <v>0.25</v>
      </c>
      <c r="D12" s="8">
        <v>0.375</v>
      </c>
      <c r="E12" s="8">
        <v>0.7109375</v>
      </c>
      <c r="F12" s="8">
        <v>0.25312499999999999</v>
      </c>
      <c r="G12" s="8">
        <v>0.515625</v>
      </c>
      <c r="H12" s="8">
        <v>0.1875</v>
      </c>
      <c r="I12" s="8">
        <v>0.1875</v>
      </c>
      <c r="J12" s="8">
        <v>0.390625</v>
      </c>
      <c r="K12" s="8">
        <v>0.41249999999999998</v>
      </c>
      <c r="L12" s="8">
        <v>0.515625</v>
      </c>
      <c r="M12" s="8">
        <v>0.34375</v>
      </c>
      <c r="N12" s="8">
        <v>0.25</v>
      </c>
    </row>
    <row r="13" spans="1:14" x14ac:dyDescent="0.25">
      <c r="A13" s="7" t="s">
        <v>77</v>
      </c>
      <c r="B13" s="8">
        <v>0.3</v>
      </c>
      <c r="C13" s="8">
        <v>0</v>
      </c>
      <c r="D13" s="8">
        <v>0.55833333333333302</v>
      </c>
      <c r="E13" s="8">
        <v>0.47499999999999998</v>
      </c>
      <c r="F13" s="8">
        <v>0.36666666666666597</v>
      </c>
      <c r="G13" s="8">
        <v>0</v>
      </c>
      <c r="H13" s="8">
        <v>0.33333333333333298</v>
      </c>
      <c r="I13" s="8">
        <v>0</v>
      </c>
      <c r="J13" s="8">
        <v>8.3333333333333301E-2</v>
      </c>
      <c r="K13" s="8">
        <v>0</v>
      </c>
      <c r="L13" s="8">
        <v>0.16666666666666599</v>
      </c>
      <c r="M13" s="8">
        <v>0.33333333333333298</v>
      </c>
      <c r="N13" s="8">
        <v>0</v>
      </c>
    </row>
    <row r="14" spans="1:14" x14ac:dyDescent="0.25">
      <c r="A14" s="7" t="s">
        <v>78</v>
      </c>
      <c r="B14" s="8">
        <v>1</v>
      </c>
      <c r="C14" s="8">
        <v>0</v>
      </c>
      <c r="D14" s="8">
        <v>1</v>
      </c>
      <c r="E14" s="8">
        <v>0.875</v>
      </c>
      <c r="F14" s="8">
        <v>1</v>
      </c>
      <c r="G14" s="8">
        <v>0</v>
      </c>
      <c r="H14" s="8">
        <v>0</v>
      </c>
      <c r="I14" s="8">
        <v>0</v>
      </c>
      <c r="J14" s="8">
        <v>0</v>
      </c>
      <c r="K14" s="8">
        <v>0</v>
      </c>
      <c r="L14" s="8">
        <v>0.875</v>
      </c>
      <c r="M14" s="8">
        <v>0</v>
      </c>
      <c r="N14" s="8">
        <v>0</v>
      </c>
    </row>
    <row r="16" spans="1:14" x14ac:dyDescent="0.25">
      <c r="A16" s="11" t="s">
        <v>34</v>
      </c>
      <c r="B16" s="19">
        <f>AVERAGE(B2:B15)</f>
        <v>0.50015064102564089</v>
      </c>
      <c r="C16" s="19">
        <f t="shared" ref="C16:N16" si="0">AVERAGE(C2:C15)</f>
        <v>0.33616987179487179</v>
      </c>
      <c r="D16" s="19">
        <f t="shared" si="0"/>
        <v>0.64274358974358958</v>
      </c>
      <c r="E16" s="19">
        <f t="shared" si="0"/>
        <v>0.68881249999999994</v>
      </c>
      <c r="F16" s="19">
        <f t="shared" si="0"/>
        <v>0.55892628205128192</v>
      </c>
      <c r="G16" s="19">
        <f t="shared" si="0"/>
        <v>0.48060576923076914</v>
      </c>
      <c r="H16" s="19">
        <f t="shared" si="0"/>
        <v>0.49919871794871779</v>
      </c>
      <c r="I16" s="19">
        <f t="shared" si="0"/>
        <v>0.28237179487179487</v>
      </c>
      <c r="J16" s="19">
        <f t="shared" si="0"/>
        <v>0.53488141025641012</v>
      </c>
      <c r="K16" s="19">
        <f t="shared" si="0"/>
        <v>0.4996923076923076</v>
      </c>
      <c r="L16" s="19">
        <f t="shared" si="0"/>
        <v>0.44836217948717932</v>
      </c>
      <c r="M16" s="19">
        <f t="shared" si="0"/>
        <v>0.49336538461538459</v>
      </c>
      <c r="N16" s="19">
        <f t="shared" si="0"/>
        <v>0.22767307692307689</v>
      </c>
    </row>
    <row r="17" spans="1:14" x14ac:dyDescent="0.25">
      <c r="A17" s="12" t="s">
        <v>35</v>
      </c>
      <c r="B17" s="109">
        <f>AVERAGE(B16:N16)</f>
        <v>0.47638104043392493</v>
      </c>
      <c r="C17" s="112"/>
      <c r="D17" s="112"/>
      <c r="E17" s="112"/>
      <c r="F17" s="112"/>
      <c r="G17" s="112"/>
      <c r="H17" s="112"/>
      <c r="I17" s="112"/>
      <c r="J17" s="112"/>
      <c r="K17" s="112"/>
      <c r="L17" s="112"/>
      <c r="M17" s="112"/>
      <c r="N17" s="113"/>
    </row>
  </sheetData>
  <mergeCells count="1">
    <mergeCell ref="B17:N17"/>
  </mergeCells>
  <conditionalFormatting sqref="B16:N16">
    <cfRule type="cellIs" dxfId="1" priority="1" operator="greaterThan">
      <formula>1</formula>
    </cfRule>
  </conditionalFormatting>
  <conditionalFormatting sqref="B2:N14">
    <cfRule type="cellIs" dxfId="0" priority="2" operator="greaterThan">
      <formula>1</formula>
    </cfRule>
  </conditionalFormatting>
  <pageMargins left="0.7" right="0.7" top="0.75" bottom="0.75" header="0.3" footer="0.3"/>
  <ignoredErrors>
    <ignoredError sqref="O1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Índice_x_País</vt:lpstr>
      <vt:lpstr>Índice_x_Dimensión</vt:lpstr>
      <vt:lpstr>Índice_x_Indicadores</vt:lpstr>
      <vt:lpstr>D_Normativa</vt:lpstr>
      <vt:lpstr>D_Labor</vt:lpstr>
      <vt:lpstr>D_Presupuesto</vt:lpstr>
      <vt:lpstr>D_Ciudadana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Godoy Godoy</dc:creator>
  <cp:lastModifiedBy>MASTER</cp:lastModifiedBy>
  <dcterms:created xsi:type="dcterms:W3CDTF">2021-07-06T16:05:57Z</dcterms:created>
  <dcterms:modified xsi:type="dcterms:W3CDTF">2021-08-23T21:15:23Z</dcterms:modified>
</cp:coreProperties>
</file>